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Лист1!$A$1:$J$35</definedName>
  </definedNames>
  <calcPr calcId="125725" refMode="R1C1"/>
</workbook>
</file>

<file path=xl/calcChain.xml><?xml version="1.0" encoding="utf-8"?>
<calcChain xmlns="http://schemas.openxmlformats.org/spreadsheetml/2006/main">
  <c r="I30" i="1"/>
  <c r="J30" s="1"/>
  <c r="I29"/>
  <c r="J29" s="1"/>
  <c r="I28"/>
  <c r="J28" s="1"/>
  <c r="I27"/>
  <c r="J27" s="1"/>
  <c r="I26"/>
  <c r="J26" s="1"/>
  <c r="I25"/>
  <c r="J25" s="1"/>
  <c r="I9"/>
  <c r="J9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8"/>
  <c r="J8" s="1"/>
  <c r="I7"/>
  <c r="J7" s="1"/>
  <c r="J31" s="1"/>
  <c r="I31" l="1"/>
</calcChain>
</file>

<file path=xl/sharedStrings.xml><?xml version="1.0" encoding="utf-8"?>
<sst xmlns="http://schemas.openxmlformats.org/spreadsheetml/2006/main" count="107" uniqueCount="63">
  <si>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</si>
  <si>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</si>
  <si>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</si>
  <si>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</si>
  <si>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</si>
  <si>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</si>
  <si>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</si>
  <si>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</si>
  <si>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</si>
  <si>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 xml:space="preserve">Количество </t>
  </si>
  <si>
    <t>Начальная (максимальная) цена,  руб. без НДС</t>
  </si>
  <si>
    <t>шт.</t>
  </si>
  <si>
    <t>Итого:</t>
  </si>
  <si>
    <t>Подшипник 180205</t>
  </si>
  <si>
    <t>25х52х15</t>
  </si>
  <si>
    <t>8882-75</t>
  </si>
  <si>
    <t>30х62х16</t>
  </si>
  <si>
    <t>Подшипник 180206</t>
  </si>
  <si>
    <t>Подшипник 30-32312ЛМ</t>
  </si>
  <si>
    <t>60х130х31</t>
  </si>
  <si>
    <t>520-2002</t>
  </si>
  <si>
    <t>Подшипник 30-32315 М</t>
  </si>
  <si>
    <t>75х160х37</t>
  </si>
  <si>
    <t>Подшипник 6007 ZZ</t>
  </si>
  <si>
    <t>35х62х14</t>
  </si>
  <si>
    <t xml:space="preserve">Подшипник 60303 </t>
  </si>
  <si>
    <t xml:space="preserve"> 520-89</t>
  </si>
  <si>
    <t>Подшипник 60309</t>
  </si>
  <si>
    <t>Подшипник 6204-ZZ SKF</t>
  </si>
  <si>
    <t>45х100х25</t>
  </si>
  <si>
    <t>20х47х14</t>
  </si>
  <si>
    <t>Подшипник 70-32312 М</t>
  </si>
  <si>
    <t>Подшипник NU315EM1C4F1</t>
  </si>
  <si>
    <t xml:space="preserve">Подшипник качения 60304 </t>
  </si>
  <si>
    <t>20х52х15</t>
  </si>
  <si>
    <t xml:space="preserve">520-2011 </t>
  </si>
  <si>
    <t>55х120х29</t>
  </si>
  <si>
    <t xml:space="preserve">Подшипник качения 70-311 </t>
  </si>
  <si>
    <t xml:space="preserve">Подшипник качения 70-312 </t>
  </si>
  <si>
    <t>Подшипник качения роликовый 30314 MPS DIN ISO 355/DIN 720</t>
  </si>
  <si>
    <t>Подшипник качения роликовый 70-32309Л</t>
  </si>
  <si>
    <t>70х150х38</t>
  </si>
  <si>
    <t>3722-2014</t>
  </si>
  <si>
    <t xml:space="preserve">Подшипник 6-312 Л </t>
  </si>
  <si>
    <t>70х170х35</t>
  </si>
  <si>
    <t xml:space="preserve">Подшипник  30-92314 М1 </t>
  </si>
  <si>
    <t>9001:2008</t>
  </si>
  <si>
    <t>Подшипник  70-32311 М</t>
  </si>
  <si>
    <t xml:space="preserve">Подшипник  307 </t>
  </si>
  <si>
    <t>35х80х21</t>
  </si>
  <si>
    <t xml:space="preserve">Подшипник  309 </t>
  </si>
  <si>
    <t xml:space="preserve">Подшипник шариковый 315 А </t>
  </si>
  <si>
    <t>8338-75</t>
  </si>
  <si>
    <t>45х120х29</t>
  </si>
  <si>
    <t>Подшипник шариковый  409</t>
  </si>
  <si>
    <t xml:space="preserve">Подшипник шариковый 80-315 А </t>
  </si>
  <si>
    <t>520-2011</t>
  </si>
  <si>
    <t>25х62х17</t>
  </si>
  <si>
    <t xml:space="preserve">Подшипник шариковый 60305 </t>
  </si>
  <si>
    <t> 3722-2014</t>
  </si>
  <si>
    <t>Лот№19</t>
  </si>
  <si>
    <t>Приложение №23</t>
  </si>
  <si>
    <t>к запросу котировок цен№081/ТВРЗ/2019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</si>
</sst>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545454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12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1" fontId="8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3" fillId="3" borderId="2" xfId="3" applyNumberFormat="1" applyFont="1" applyFill="1" applyBorder="1" applyAlignment="1">
      <alignment horizontal="center" vertical="top" wrapText="1"/>
    </xf>
    <xf numFmtId="0" fontId="13" fillId="3" borderId="2" xfId="3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</cellXfs>
  <cellStyles count="4">
    <cellStyle name="Обычный" xfId="0" builtinId="0"/>
    <cellStyle name="Обычный 105 9" xfId="2"/>
    <cellStyle name="Обычный_Лист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topLeftCell="A22" zoomScaleNormal="100" zoomScaleSheetLayoutView="100" workbookViewId="0">
      <selection activeCell="A33" sqref="A33:XFD33"/>
    </sheetView>
  </sheetViews>
  <sheetFormatPr defaultColWidth="8.85546875" defaultRowHeight="12.75"/>
  <cols>
    <col min="1" max="1" width="3.7109375" style="4" customWidth="1"/>
    <col min="2" max="2" width="33.42578125" style="1" customWidth="1"/>
    <col min="3" max="3" width="10.5703125" style="1" customWidth="1"/>
    <col min="4" max="4" width="19" style="7" customWidth="1"/>
    <col min="5" max="5" width="10" style="1" customWidth="1"/>
    <col min="6" max="6" width="16.28515625" style="1" customWidth="1"/>
    <col min="7" max="7" width="11.7109375" style="1" customWidth="1"/>
    <col min="8" max="8" width="12.5703125" style="1" customWidth="1"/>
    <col min="9" max="9" width="12.85546875" style="1" customWidth="1"/>
    <col min="10" max="10" width="13.28515625" style="1" customWidth="1"/>
    <col min="11" max="16384" width="8.85546875" style="1"/>
  </cols>
  <sheetData>
    <row r="1" spans="1:10">
      <c r="H1" s="30" t="s">
        <v>61</v>
      </c>
      <c r="I1" s="30"/>
      <c r="J1" s="30"/>
    </row>
    <row r="2" spans="1:10" ht="20.25" customHeight="1">
      <c r="A2" s="40" t="s">
        <v>62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2" customFormat="1" ht="18" hidden="1" customHeight="1">
      <c r="A3" s="11"/>
      <c r="B3" s="11"/>
      <c r="C3" s="11"/>
      <c r="D3" s="12"/>
      <c r="E3" s="11" t="s">
        <v>8</v>
      </c>
      <c r="F3" s="11"/>
      <c r="G3" s="11"/>
      <c r="H3" s="13"/>
      <c r="I3" s="14"/>
      <c r="J3" s="14"/>
    </row>
    <row r="4" spans="1:10" s="2" customFormat="1" ht="18" customHeight="1">
      <c r="A4" s="11"/>
      <c r="B4" s="11"/>
      <c r="C4" s="11"/>
      <c r="D4" s="19"/>
      <c r="E4" s="20" t="s">
        <v>60</v>
      </c>
      <c r="F4" s="20"/>
      <c r="G4" s="11"/>
      <c r="H4" s="31"/>
      <c r="I4" s="31"/>
      <c r="J4" s="31"/>
    </row>
    <row r="5" spans="1:10" ht="35.25" customHeight="1">
      <c r="A5" s="38" t="s">
        <v>0</v>
      </c>
      <c r="B5" s="34" t="s">
        <v>1</v>
      </c>
      <c r="C5" s="34" t="s">
        <v>2</v>
      </c>
      <c r="D5" s="36" t="s">
        <v>3</v>
      </c>
      <c r="E5" s="34" t="s">
        <v>4</v>
      </c>
      <c r="F5" s="34" t="s">
        <v>5</v>
      </c>
      <c r="G5" s="34" t="s">
        <v>9</v>
      </c>
      <c r="H5" s="32" t="s">
        <v>10</v>
      </c>
      <c r="I5" s="33" t="s">
        <v>6</v>
      </c>
      <c r="J5" s="33" t="s">
        <v>7</v>
      </c>
    </row>
    <row r="6" spans="1:10" ht="33" customHeight="1">
      <c r="A6" s="39"/>
      <c r="B6" s="35"/>
      <c r="C6" s="35"/>
      <c r="D6" s="37"/>
      <c r="E6" s="35"/>
      <c r="F6" s="35"/>
      <c r="G6" s="35"/>
      <c r="H6" s="32"/>
      <c r="I6" s="33"/>
      <c r="J6" s="33"/>
    </row>
    <row r="7" spans="1:10" s="2" customFormat="1" ht="46.5" customHeight="1">
      <c r="A7" s="3">
        <v>1</v>
      </c>
      <c r="B7" s="9" t="s">
        <v>13</v>
      </c>
      <c r="C7" s="3"/>
      <c r="D7" s="6" t="s">
        <v>15</v>
      </c>
      <c r="E7" s="3" t="s">
        <v>14</v>
      </c>
      <c r="F7" s="3" t="s">
        <v>11</v>
      </c>
      <c r="G7" s="10">
        <v>70</v>
      </c>
      <c r="H7" s="8">
        <v>51</v>
      </c>
      <c r="I7" s="5">
        <f>G7*H7</f>
        <v>3570</v>
      </c>
      <c r="J7" s="5">
        <f>I7*1.2</f>
        <v>4284</v>
      </c>
    </row>
    <row r="8" spans="1:10" s="2" customFormat="1" ht="53.25" customHeight="1">
      <c r="A8" s="3">
        <v>2</v>
      </c>
      <c r="B8" s="9" t="s">
        <v>17</v>
      </c>
      <c r="C8" s="3"/>
      <c r="D8" s="6" t="s">
        <v>15</v>
      </c>
      <c r="E8" s="3" t="s">
        <v>16</v>
      </c>
      <c r="F8" s="3" t="s">
        <v>11</v>
      </c>
      <c r="G8" s="10">
        <v>70</v>
      </c>
      <c r="H8" s="8">
        <v>89.83</v>
      </c>
      <c r="I8" s="5">
        <f t="shared" ref="I8:I30" si="0">G8*H8</f>
        <v>6288.0999999999995</v>
      </c>
      <c r="J8" s="5">
        <f t="shared" ref="J8:J30" si="1">I8*1.2</f>
        <v>7545.7199999999993</v>
      </c>
    </row>
    <row r="9" spans="1:10" s="2" customFormat="1" ht="49.5" customHeight="1">
      <c r="A9" s="3">
        <v>3</v>
      </c>
      <c r="B9" s="9" t="s">
        <v>18</v>
      </c>
      <c r="C9" s="3"/>
      <c r="D9" s="6" t="s">
        <v>20</v>
      </c>
      <c r="E9" s="6" t="s">
        <v>19</v>
      </c>
      <c r="F9" s="3" t="s">
        <v>11</v>
      </c>
      <c r="G9" s="10">
        <v>30</v>
      </c>
      <c r="H9" s="10">
        <v>1507</v>
      </c>
      <c r="I9" s="5">
        <f t="shared" si="0"/>
        <v>45210</v>
      </c>
      <c r="J9" s="5">
        <f t="shared" si="1"/>
        <v>54252</v>
      </c>
    </row>
    <row r="10" spans="1:10" s="2" customFormat="1" ht="43.5" customHeight="1">
      <c r="A10" s="3">
        <v>4</v>
      </c>
      <c r="B10" s="9" t="s">
        <v>21</v>
      </c>
      <c r="C10" s="3"/>
      <c r="D10" s="6" t="s">
        <v>26</v>
      </c>
      <c r="E10" s="3" t="s">
        <v>22</v>
      </c>
      <c r="F10" s="3" t="s">
        <v>11</v>
      </c>
      <c r="G10" s="10">
        <v>250</v>
      </c>
      <c r="H10" s="10">
        <v>2300</v>
      </c>
      <c r="I10" s="5">
        <f t="shared" si="0"/>
        <v>575000</v>
      </c>
      <c r="J10" s="5">
        <f t="shared" si="1"/>
        <v>690000</v>
      </c>
    </row>
    <row r="11" spans="1:10" s="2" customFormat="1" ht="40.5" customHeight="1">
      <c r="A11" s="3">
        <v>5</v>
      </c>
      <c r="B11" s="9" t="s">
        <v>23</v>
      </c>
      <c r="C11" s="22"/>
      <c r="D11" s="6" t="s">
        <v>26</v>
      </c>
      <c r="E11" s="3" t="s">
        <v>24</v>
      </c>
      <c r="F11" s="3" t="s">
        <v>11</v>
      </c>
      <c r="G11" s="10">
        <v>40</v>
      </c>
      <c r="H11" s="8">
        <v>796</v>
      </c>
      <c r="I11" s="5">
        <f t="shared" si="0"/>
        <v>31840</v>
      </c>
      <c r="J11" s="5">
        <f t="shared" si="1"/>
        <v>38208</v>
      </c>
    </row>
    <row r="12" spans="1:10" s="2" customFormat="1" ht="30.75" customHeight="1">
      <c r="A12" s="3">
        <v>6</v>
      </c>
      <c r="B12" s="9" t="s">
        <v>25</v>
      </c>
      <c r="C12" s="22"/>
      <c r="D12" s="6" t="s">
        <v>26</v>
      </c>
      <c r="E12" s="3" t="s">
        <v>24</v>
      </c>
      <c r="F12" s="3" t="s">
        <v>11</v>
      </c>
      <c r="G12" s="10">
        <v>150</v>
      </c>
      <c r="H12" s="8">
        <v>60</v>
      </c>
      <c r="I12" s="5">
        <f t="shared" si="0"/>
        <v>9000</v>
      </c>
      <c r="J12" s="5">
        <f t="shared" si="1"/>
        <v>10800</v>
      </c>
    </row>
    <row r="13" spans="1:10" s="2" customFormat="1" ht="21.75" customHeight="1">
      <c r="A13" s="3">
        <v>7</v>
      </c>
      <c r="B13" s="9" t="s">
        <v>27</v>
      </c>
      <c r="C13" s="3"/>
      <c r="D13" s="6" t="s">
        <v>26</v>
      </c>
      <c r="E13" s="22" t="s">
        <v>29</v>
      </c>
      <c r="F13" s="3" t="s">
        <v>11</v>
      </c>
      <c r="G13" s="10">
        <v>25</v>
      </c>
      <c r="H13" s="8">
        <v>192.1</v>
      </c>
      <c r="I13" s="5">
        <f t="shared" si="0"/>
        <v>4802.5</v>
      </c>
      <c r="J13" s="5">
        <f t="shared" si="1"/>
        <v>5763</v>
      </c>
    </row>
    <row r="14" spans="1:10" s="2" customFormat="1" ht="19.5" customHeight="1">
      <c r="A14" s="3">
        <v>8</v>
      </c>
      <c r="B14" s="9" t="s">
        <v>28</v>
      </c>
      <c r="C14" s="3"/>
      <c r="D14" s="6" t="s">
        <v>26</v>
      </c>
      <c r="E14" s="3" t="s">
        <v>30</v>
      </c>
      <c r="F14" s="3" t="s">
        <v>11</v>
      </c>
      <c r="G14" s="10">
        <v>65</v>
      </c>
      <c r="H14" s="8">
        <v>850</v>
      </c>
      <c r="I14" s="5">
        <f t="shared" si="0"/>
        <v>55250</v>
      </c>
      <c r="J14" s="5">
        <f t="shared" si="1"/>
        <v>66300</v>
      </c>
    </row>
    <row r="15" spans="1:10" s="2" customFormat="1" ht="18" customHeight="1">
      <c r="A15" s="3">
        <v>9</v>
      </c>
      <c r="B15" s="9" t="s">
        <v>31</v>
      </c>
      <c r="C15" s="3"/>
      <c r="D15" s="6" t="s">
        <v>26</v>
      </c>
      <c r="E15" s="3" t="s">
        <v>19</v>
      </c>
      <c r="F15" s="3" t="s">
        <v>11</v>
      </c>
      <c r="G15" s="10">
        <v>70</v>
      </c>
      <c r="H15" s="8">
        <v>1650</v>
      </c>
      <c r="I15" s="5">
        <f t="shared" si="0"/>
        <v>115500</v>
      </c>
      <c r="J15" s="5">
        <f t="shared" si="1"/>
        <v>138600</v>
      </c>
    </row>
    <row r="16" spans="1:10" s="2" customFormat="1" ht="30.75" customHeight="1">
      <c r="A16" s="3">
        <v>10</v>
      </c>
      <c r="B16" s="9" t="s">
        <v>32</v>
      </c>
      <c r="C16" s="3"/>
      <c r="D16" s="6"/>
      <c r="E16" s="3" t="s">
        <v>22</v>
      </c>
      <c r="F16" s="3" t="s">
        <v>11</v>
      </c>
      <c r="G16" s="10">
        <v>130</v>
      </c>
      <c r="H16" s="8">
        <v>12082.49</v>
      </c>
      <c r="I16" s="5">
        <f t="shared" si="0"/>
        <v>1570723.7</v>
      </c>
      <c r="J16" s="5">
        <f t="shared" si="1"/>
        <v>1884868.44</v>
      </c>
    </row>
    <row r="17" spans="1:10" s="2" customFormat="1" ht="30.75" customHeight="1">
      <c r="A17" s="3">
        <v>11</v>
      </c>
      <c r="B17" s="9" t="s">
        <v>33</v>
      </c>
      <c r="C17" s="3"/>
      <c r="D17" s="6" t="s">
        <v>20</v>
      </c>
      <c r="E17" s="3" t="s">
        <v>34</v>
      </c>
      <c r="F17" s="3" t="s">
        <v>11</v>
      </c>
      <c r="G17" s="10">
        <v>150</v>
      </c>
      <c r="H17" s="8">
        <v>53.56</v>
      </c>
      <c r="I17" s="5">
        <f t="shared" si="0"/>
        <v>8034</v>
      </c>
      <c r="J17" s="5">
        <f t="shared" si="1"/>
        <v>9640.7999999999993</v>
      </c>
    </row>
    <row r="18" spans="1:10" s="2" customFormat="1">
      <c r="A18" s="3">
        <v>12</v>
      </c>
      <c r="B18" s="9" t="s">
        <v>37</v>
      </c>
      <c r="C18" s="3"/>
      <c r="D18" s="6" t="s">
        <v>35</v>
      </c>
      <c r="E18" s="3" t="s">
        <v>36</v>
      </c>
      <c r="F18" s="3" t="s">
        <v>11</v>
      </c>
      <c r="G18" s="10">
        <v>70</v>
      </c>
      <c r="H18" s="8">
        <v>360</v>
      </c>
      <c r="I18" s="5">
        <f t="shared" si="0"/>
        <v>25200</v>
      </c>
      <c r="J18" s="5">
        <f t="shared" si="1"/>
        <v>30240</v>
      </c>
    </row>
    <row r="19" spans="1:10" s="2" customFormat="1" ht="34.5" customHeight="1">
      <c r="A19" s="3">
        <v>13</v>
      </c>
      <c r="B19" s="9" t="s">
        <v>38</v>
      </c>
      <c r="C19" s="3"/>
      <c r="D19" s="22" t="s">
        <v>42</v>
      </c>
      <c r="E19" s="3" t="s">
        <v>19</v>
      </c>
      <c r="F19" s="3" t="s">
        <v>11</v>
      </c>
      <c r="G19" s="10">
        <v>70</v>
      </c>
      <c r="H19" s="8">
        <v>465.75</v>
      </c>
      <c r="I19" s="5">
        <f t="shared" si="0"/>
        <v>32602.5</v>
      </c>
      <c r="J19" s="5">
        <f t="shared" si="1"/>
        <v>39123</v>
      </c>
    </row>
    <row r="20" spans="1:10" ht="33.75" customHeight="1">
      <c r="A20" s="3">
        <v>14</v>
      </c>
      <c r="B20" s="9" t="s">
        <v>39</v>
      </c>
      <c r="C20" s="3"/>
      <c r="D20" s="6">
        <v>7314</v>
      </c>
      <c r="E20" s="3" t="s">
        <v>41</v>
      </c>
      <c r="F20" s="3" t="s">
        <v>11</v>
      </c>
      <c r="G20" s="10">
        <v>10</v>
      </c>
      <c r="H20" s="8">
        <v>3700</v>
      </c>
      <c r="I20" s="5">
        <f t="shared" si="0"/>
        <v>37000</v>
      </c>
      <c r="J20" s="5">
        <f t="shared" si="1"/>
        <v>44400</v>
      </c>
    </row>
    <row r="21" spans="1:10" ht="42.75" customHeight="1">
      <c r="A21" s="3">
        <v>15</v>
      </c>
      <c r="B21" s="9" t="s">
        <v>40</v>
      </c>
      <c r="C21" s="3"/>
      <c r="D21" s="6"/>
      <c r="E21" s="3" t="s">
        <v>29</v>
      </c>
      <c r="F21" s="3" t="s">
        <v>11</v>
      </c>
      <c r="G21" s="10">
        <v>5</v>
      </c>
      <c r="H21" s="8">
        <v>388.73</v>
      </c>
      <c r="I21" s="5">
        <f t="shared" si="0"/>
        <v>1943.65</v>
      </c>
      <c r="J21" s="5">
        <f t="shared" si="1"/>
        <v>2332.38</v>
      </c>
    </row>
    <row r="22" spans="1:10" s="15" customFormat="1" ht="23.25" customHeight="1">
      <c r="A22" s="3">
        <v>16</v>
      </c>
      <c r="B22" s="9" t="s">
        <v>43</v>
      </c>
      <c r="C22" s="3"/>
      <c r="D22" s="6" t="s">
        <v>20</v>
      </c>
      <c r="E22" s="3" t="s">
        <v>19</v>
      </c>
      <c r="F22" s="3" t="s">
        <v>11</v>
      </c>
      <c r="G22" s="10">
        <v>40</v>
      </c>
      <c r="H22" s="8">
        <v>1568.72</v>
      </c>
      <c r="I22" s="5">
        <f t="shared" si="0"/>
        <v>62748.800000000003</v>
      </c>
      <c r="J22" s="5">
        <f t="shared" si="1"/>
        <v>75298.559999999998</v>
      </c>
    </row>
    <row r="23" spans="1:10" s="16" customFormat="1" ht="22.5" customHeight="1">
      <c r="A23" s="3">
        <v>17</v>
      </c>
      <c r="B23" s="9" t="s">
        <v>45</v>
      </c>
      <c r="C23" s="3"/>
      <c r="D23" s="23" t="s">
        <v>46</v>
      </c>
      <c r="E23" s="3" t="s">
        <v>44</v>
      </c>
      <c r="F23" s="3" t="s">
        <v>11</v>
      </c>
      <c r="G23" s="10">
        <v>120</v>
      </c>
      <c r="H23" s="8">
        <v>4100</v>
      </c>
      <c r="I23" s="5">
        <f t="shared" si="0"/>
        <v>492000</v>
      </c>
      <c r="J23" s="5">
        <f t="shared" si="1"/>
        <v>590400</v>
      </c>
    </row>
    <row r="24" spans="1:10" s="16" customFormat="1" ht="15" customHeight="1">
      <c r="A24" s="3">
        <v>18</v>
      </c>
      <c r="B24" s="24" t="s">
        <v>47</v>
      </c>
      <c r="C24" s="3"/>
      <c r="D24" s="6" t="s">
        <v>20</v>
      </c>
      <c r="E24" s="3" t="s">
        <v>36</v>
      </c>
      <c r="F24" s="3" t="s">
        <v>11</v>
      </c>
      <c r="G24" s="10">
        <v>140</v>
      </c>
      <c r="H24" s="8">
        <v>1319.24</v>
      </c>
      <c r="I24" s="5">
        <f t="shared" si="0"/>
        <v>184693.6</v>
      </c>
      <c r="J24" s="5">
        <f t="shared" si="1"/>
        <v>221632.32</v>
      </c>
    </row>
    <row r="25" spans="1:10" s="16" customFormat="1" ht="18.75" customHeight="1">
      <c r="A25" s="3">
        <v>19</v>
      </c>
      <c r="B25" s="25" t="s">
        <v>48</v>
      </c>
      <c r="C25" s="3"/>
      <c r="D25" s="6" t="s">
        <v>20</v>
      </c>
      <c r="E25" s="3" t="s">
        <v>49</v>
      </c>
      <c r="F25" s="3" t="s">
        <v>11</v>
      </c>
      <c r="G25" s="10">
        <v>120</v>
      </c>
      <c r="H25" s="8">
        <v>168</v>
      </c>
      <c r="I25" s="5">
        <f t="shared" si="0"/>
        <v>20160</v>
      </c>
      <c r="J25" s="5">
        <f t="shared" si="1"/>
        <v>24192</v>
      </c>
    </row>
    <row r="26" spans="1:10" s="16" customFormat="1" ht="29.25" customHeight="1">
      <c r="A26" s="3">
        <v>20</v>
      </c>
      <c r="B26" s="9" t="s">
        <v>50</v>
      </c>
      <c r="C26" s="3"/>
      <c r="D26" s="6"/>
      <c r="E26" s="3" t="s">
        <v>29</v>
      </c>
      <c r="F26" s="3" t="s">
        <v>11</v>
      </c>
      <c r="G26" s="10">
        <v>40</v>
      </c>
      <c r="H26" s="8">
        <v>175</v>
      </c>
      <c r="I26" s="5">
        <f t="shared" si="0"/>
        <v>7000</v>
      </c>
      <c r="J26" s="5">
        <f t="shared" si="1"/>
        <v>8400</v>
      </c>
    </row>
    <row r="27" spans="1:10" s="16" customFormat="1" ht="28.5" customHeight="1">
      <c r="A27" s="3">
        <v>21</v>
      </c>
      <c r="B27" s="25" t="s">
        <v>51</v>
      </c>
      <c r="C27" s="3"/>
      <c r="D27" s="22" t="s">
        <v>52</v>
      </c>
      <c r="E27" s="3" t="s">
        <v>22</v>
      </c>
      <c r="F27" s="3" t="s">
        <v>11</v>
      </c>
      <c r="G27" s="10">
        <v>80</v>
      </c>
      <c r="H27" s="8">
        <v>695</v>
      </c>
      <c r="I27" s="5">
        <f t="shared" si="0"/>
        <v>55600</v>
      </c>
      <c r="J27" s="5">
        <f t="shared" si="1"/>
        <v>66720</v>
      </c>
    </row>
    <row r="28" spans="1:10" s="16" customFormat="1" ht="28.5" customHeight="1">
      <c r="A28" s="3">
        <v>22</v>
      </c>
      <c r="B28" s="25" t="s">
        <v>54</v>
      </c>
      <c r="C28" s="3"/>
      <c r="D28" s="22" t="s">
        <v>52</v>
      </c>
      <c r="E28" s="3" t="s">
        <v>53</v>
      </c>
      <c r="F28" s="3" t="s">
        <v>11</v>
      </c>
      <c r="G28" s="10">
        <v>120</v>
      </c>
      <c r="H28" s="8">
        <v>409.5</v>
      </c>
      <c r="I28" s="5">
        <f t="shared" si="0"/>
        <v>49140</v>
      </c>
      <c r="J28" s="5">
        <f t="shared" si="1"/>
        <v>58968</v>
      </c>
    </row>
    <row r="29" spans="1:10" s="16" customFormat="1">
      <c r="A29" s="3">
        <v>23</v>
      </c>
      <c r="B29" s="9" t="s">
        <v>55</v>
      </c>
      <c r="C29" s="3"/>
      <c r="D29" s="26" t="s">
        <v>56</v>
      </c>
      <c r="E29" s="3" t="s">
        <v>22</v>
      </c>
      <c r="F29" s="3" t="s">
        <v>11</v>
      </c>
      <c r="G29" s="10">
        <v>60</v>
      </c>
      <c r="H29" s="8">
        <v>780</v>
      </c>
      <c r="I29" s="5">
        <f t="shared" si="0"/>
        <v>46800</v>
      </c>
      <c r="J29" s="5">
        <f t="shared" si="1"/>
        <v>56160</v>
      </c>
    </row>
    <row r="30" spans="1:10" ht="42" customHeight="1">
      <c r="A30" s="3">
        <v>24</v>
      </c>
      <c r="B30" s="25" t="s">
        <v>58</v>
      </c>
      <c r="C30" s="3"/>
      <c r="D30" s="26" t="s">
        <v>59</v>
      </c>
      <c r="E30" s="3" t="s">
        <v>57</v>
      </c>
      <c r="F30" s="3" t="s">
        <v>11</v>
      </c>
      <c r="G30" s="10">
        <v>20</v>
      </c>
      <c r="H30" s="8">
        <v>66.81</v>
      </c>
      <c r="I30" s="5">
        <f t="shared" si="0"/>
        <v>1336.2</v>
      </c>
      <c r="J30" s="5">
        <f t="shared" si="1"/>
        <v>1603.44</v>
      </c>
    </row>
    <row r="31" spans="1:10" ht="27" customHeight="1">
      <c r="A31" s="3"/>
      <c r="B31" s="27" t="s">
        <v>12</v>
      </c>
      <c r="C31" s="21"/>
      <c r="D31" s="28"/>
      <c r="E31" s="21"/>
      <c r="F31" s="21"/>
      <c r="G31" s="17"/>
      <c r="H31" s="27"/>
      <c r="I31" s="18">
        <f>SUM(I7:I30)</f>
        <v>3441443.05</v>
      </c>
      <c r="J31" s="29">
        <f>SUM(J7:J30)</f>
        <v>4129731.6599999997</v>
      </c>
    </row>
  </sheetData>
  <mergeCells count="13">
    <mergeCell ref="H1:J1"/>
    <mergeCell ref="A2:J2"/>
    <mergeCell ref="H4:J4"/>
    <mergeCell ref="H5:H6"/>
    <mergeCell ref="I5:I6"/>
    <mergeCell ref="J5:J6"/>
    <mergeCell ref="G5:G6"/>
    <mergeCell ref="F5:F6"/>
    <mergeCell ref="E5:E6"/>
    <mergeCell ref="D5:D6"/>
    <mergeCell ref="C5:C6"/>
    <mergeCell ref="B5:B6"/>
    <mergeCell ref="A5:A6"/>
  </mergeCells>
  <pageMargins left="0" right="0" top="0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2019-12-21T17:19:35Z</dcterms:modified>
</cp:coreProperties>
</file>