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I17" i="1" l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A9" i="1"/>
  <c r="A10" i="1" s="1"/>
  <c r="A11" i="1" s="1"/>
  <c r="A12" i="1" s="1"/>
  <c r="A13" i="1" s="1"/>
  <c r="A14" i="1" s="1"/>
  <c r="A15" i="1" s="1"/>
  <c r="A16" i="1" s="1"/>
  <c r="A17" i="1" s="1"/>
  <c r="I8" i="1"/>
  <c r="I18" i="1" l="1"/>
  <c r="J8" i="1"/>
  <c r="J18" i="1" s="1"/>
</calcChain>
</file>

<file path=xl/sharedStrings.xml><?xml version="1.0" encoding="utf-8"?>
<sst xmlns="http://schemas.openxmlformats.org/spreadsheetml/2006/main" count="52" uniqueCount="39">
  <si>
    <t xml:space="preserve">                                Лот №7</t>
  </si>
  <si>
    <t>Розетка открытой проводки</t>
  </si>
  <si>
    <t>220в 16а</t>
  </si>
  <si>
    <t>шт.</t>
  </si>
  <si>
    <t>Розетка открытой проводки с заземлением</t>
  </si>
  <si>
    <t>220В 16А</t>
  </si>
  <si>
    <t xml:space="preserve">Розетка открытой проводки с защитными шторками с заземлением </t>
  </si>
  <si>
    <t>Розетка скрытой проводки</t>
  </si>
  <si>
    <t>Розетка скрытой проводки с заземлением</t>
  </si>
  <si>
    <t>220в 16 а</t>
  </si>
  <si>
    <t xml:space="preserve">Выключатель герметический </t>
  </si>
  <si>
    <t xml:space="preserve">0-1-IР44-17 </t>
  </si>
  <si>
    <t>Выключатель открытой проводки</t>
  </si>
  <si>
    <t>Выключатель скрытой проводки 2-х клавишный с заземлением</t>
  </si>
  <si>
    <t>Выключатель скрытой проводки с заземлением</t>
  </si>
  <si>
    <t xml:space="preserve">Розетка разъема подключения сигнализатора </t>
  </si>
  <si>
    <t>2РМ14КПН4Г1Е1</t>
  </si>
  <si>
    <t>шт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</si>
  <si>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</si>
  <si>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</si>
  <si>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</si>
  <si>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</si>
  <si>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</si>
  <si>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</si>
  <si>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</si>
  <si>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</si>
  <si>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руб.без НДС</t>
  </si>
  <si>
    <t>Стоимость руб.с учетом НДС</t>
  </si>
  <si>
    <t>2</t>
  </si>
  <si>
    <t>3</t>
  </si>
  <si>
    <t>4</t>
  </si>
  <si>
    <t>5</t>
  </si>
  <si>
    <t>6</t>
  </si>
  <si>
    <t>9</t>
  </si>
  <si>
    <t>10</t>
  </si>
  <si>
    <t>Итого:</t>
  </si>
  <si>
    <t>Приложение № 11</t>
  </si>
  <si>
    <t>И.о.заместителя директора по коммерческой работе                                                                           Д.В.Давлюд</t>
  </si>
  <si>
    <t>к запросу котировок цен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</si>
</sst>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0;[Red]\-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i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7" fillId="0" borderId="0"/>
  </cellStyleXfs>
  <cellXfs count="26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center" wrapText="1"/>
    </xf>
    <xf numFmtId="4" fontId="2" fillId="0" borderId="1" xfId="3" applyNumberFormat="1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1" fontId="6" fillId="0" borderId="1" xfId="0" applyNumberFormat="1" applyFont="1" applyFill="1" applyBorder="1"/>
    <xf numFmtId="4" fontId="6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8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_Лист1" xfId="2"/>
    <cellStyle name="Стиль 1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H3" sqref="H3"/>
    </sheetView>
  </sheetViews>
  <sheetFormatPr defaultRowHeight="15" x14ac:dyDescent="0.25"/>
  <cols>
    <col min="1" max="1" width="6.7109375" customWidth="1"/>
    <col min="2" max="2" width="20.7109375" customWidth="1"/>
    <col min="3" max="3" width="12.7109375" customWidth="1"/>
    <col min="4" max="4" width="13" customWidth="1"/>
    <col min="5" max="5" width="12.5703125" customWidth="1"/>
    <col min="8" max="8" width="13" customWidth="1"/>
    <col min="9" max="9" width="14.5703125" customWidth="1"/>
    <col min="10" max="10" width="17" customWidth="1"/>
  </cols>
  <sheetData>
    <row r="2" spans="1:10" x14ac:dyDescent="0.25">
      <c r="H2" t="s">
        <v>36</v>
      </c>
    </row>
    <row r="3" spans="1:10" x14ac:dyDescent="0.25">
      <c r="H3" t="s">
        <v>38</v>
      </c>
    </row>
    <row r="5" spans="1:10" ht="15.75" x14ac:dyDescent="0.25">
      <c r="A5" s="25" t="s">
        <v>0</v>
      </c>
      <c r="B5" s="25"/>
      <c r="C5" s="25"/>
      <c r="D5" s="25"/>
      <c r="E5" s="25"/>
      <c r="F5" s="25"/>
      <c r="G5" s="25"/>
      <c r="H5" s="25"/>
      <c r="I5" s="1"/>
      <c r="J5" s="1"/>
    </row>
    <row r="6" spans="1:10" ht="63" x14ac:dyDescent="0.25">
      <c r="A6" s="13" t="s">
        <v>18</v>
      </c>
      <c r="B6" s="14" t="s">
        <v>19</v>
      </c>
      <c r="C6" s="14" t="s">
        <v>20</v>
      </c>
      <c r="D6" s="14" t="s">
        <v>21</v>
      </c>
      <c r="E6" s="14" t="s">
        <v>22</v>
      </c>
      <c r="F6" s="14" t="s">
        <v>23</v>
      </c>
      <c r="G6" s="15" t="s">
        <v>24</v>
      </c>
      <c r="H6" s="16" t="s">
        <v>25</v>
      </c>
      <c r="I6" s="14" t="s">
        <v>26</v>
      </c>
      <c r="J6" s="14" t="s">
        <v>27</v>
      </c>
    </row>
    <row r="7" spans="1:10" ht="15.75" x14ac:dyDescent="0.25">
      <c r="A7" s="13">
        <v>1</v>
      </c>
      <c r="B7" s="14" t="s">
        <v>28</v>
      </c>
      <c r="C7" s="14" t="s">
        <v>29</v>
      </c>
      <c r="D7" s="14" t="s">
        <v>30</v>
      </c>
      <c r="E7" s="14" t="s">
        <v>31</v>
      </c>
      <c r="F7" s="14" t="s">
        <v>32</v>
      </c>
      <c r="G7" s="15">
        <v>7</v>
      </c>
      <c r="H7" s="17">
        <v>8</v>
      </c>
      <c r="I7" s="14" t="s">
        <v>33</v>
      </c>
      <c r="J7" s="14" t="s">
        <v>34</v>
      </c>
    </row>
    <row r="8" spans="1:10" ht="31.5" x14ac:dyDescent="0.25">
      <c r="A8" s="2">
        <v>1</v>
      </c>
      <c r="B8" s="3" t="s">
        <v>1</v>
      </c>
      <c r="C8" s="4"/>
      <c r="D8" s="4"/>
      <c r="E8" s="4" t="s">
        <v>2</v>
      </c>
      <c r="F8" s="5" t="s">
        <v>3</v>
      </c>
      <c r="G8" s="6">
        <v>550</v>
      </c>
      <c r="H8" s="7">
        <v>17.79</v>
      </c>
      <c r="I8" s="7">
        <f t="shared" ref="I8:I17" si="0">G8*H8</f>
        <v>9784.5</v>
      </c>
      <c r="J8" s="7">
        <f t="shared" ref="J8:J17" si="1">I8*1.2</f>
        <v>11741.4</v>
      </c>
    </row>
    <row r="9" spans="1:10" ht="47.25" x14ac:dyDescent="0.25">
      <c r="A9" s="2">
        <f>A8+1</f>
        <v>2</v>
      </c>
      <c r="B9" s="3" t="s">
        <v>4</v>
      </c>
      <c r="C9" s="4"/>
      <c r="D9" s="4"/>
      <c r="E9" s="4" t="s">
        <v>5</v>
      </c>
      <c r="F9" s="5" t="s">
        <v>3</v>
      </c>
      <c r="G9" s="6">
        <v>2750</v>
      </c>
      <c r="H9" s="7">
        <v>74.459999999999994</v>
      </c>
      <c r="I9" s="7">
        <f t="shared" si="0"/>
        <v>204764.99999999997</v>
      </c>
      <c r="J9" s="7">
        <f t="shared" si="1"/>
        <v>245717.99999999994</v>
      </c>
    </row>
    <row r="10" spans="1:10" ht="78.75" x14ac:dyDescent="0.25">
      <c r="A10" s="2">
        <f t="shared" ref="A10:A17" si="2">A9+1</f>
        <v>3</v>
      </c>
      <c r="B10" s="3" t="s">
        <v>6</v>
      </c>
      <c r="C10" s="4"/>
      <c r="D10" s="4"/>
      <c r="E10" s="4" t="s">
        <v>2</v>
      </c>
      <c r="F10" s="5" t="s">
        <v>3</v>
      </c>
      <c r="G10" s="6">
        <v>750</v>
      </c>
      <c r="H10" s="8">
        <v>191.59</v>
      </c>
      <c r="I10" s="7">
        <f t="shared" si="0"/>
        <v>143692.5</v>
      </c>
      <c r="J10" s="7">
        <f t="shared" si="1"/>
        <v>172431</v>
      </c>
    </row>
    <row r="11" spans="1:10" ht="31.5" x14ac:dyDescent="0.25">
      <c r="A11" s="2">
        <f t="shared" si="2"/>
        <v>4</v>
      </c>
      <c r="B11" s="3" t="s">
        <v>7</v>
      </c>
      <c r="C11" s="4"/>
      <c r="D11" s="4"/>
      <c r="E11" s="4" t="s">
        <v>5</v>
      </c>
      <c r="F11" s="5" t="s">
        <v>3</v>
      </c>
      <c r="G11" s="6">
        <v>550</v>
      </c>
      <c r="H11" s="7">
        <v>19.89</v>
      </c>
      <c r="I11" s="7">
        <f t="shared" si="0"/>
        <v>10939.5</v>
      </c>
      <c r="J11" s="7">
        <f t="shared" si="1"/>
        <v>13127.4</v>
      </c>
    </row>
    <row r="12" spans="1:10" ht="47.25" x14ac:dyDescent="0.25">
      <c r="A12" s="2">
        <f t="shared" si="2"/>
        <v>5</v>
      </c>
      <c r="B12" s="3" t="s">
        <v>8</v>
      </c>
      <c r="C12" s="4"/>
      <c r="D12" s="4"/>
      <c r="E12" s="4" t="s">
        <v>9</v>
      </c>
      <c r="F12" s="5" t="s">
        <v>3</v>
      </c>
      <c r="G12" s="6">
        <v>8500</v>
      </c>
      <c r="H12" s="8">
        <v>74.95</v>
      </c>
      <c r="I12" s="7">
        <f t="shared" si="0"/>
        <v>637075</v>
      </c>
      <c r="J12" s="7">
        <f t="shared" si="1"/>
        <v>764490</v>
      </c>
    </row>
    <row r="13" spans="1:10" ht="31.5" x14ac:dyDescent="0.25">
      <c r="A13" s="2">
        <f t="shared" si="2"/>
        <v>6</v>
      </c>
      <c r="B13" s="3" t="s">
        <v>10</v>
      </c>
      <c r="C13" s="4" t="s">
        <v>11</v>
      </c>
      <c r="D13" s="4"/>
      <c r="E13" s="4"/>
      <c r="F13" s="5" t="s">
        <v>3</v>
      </c>
      <c r="G13" s="6">
        <v>550</v>
      </c>
      <c r="H13" s="8">
        <v>162.34</v>
      </c>
      <c r="I13" s="7">
        <f t="shared" si="0"/>
        <v>89287</v>
      </c>
      <c r="J13" s="7">
        <f t="shared" si="1"/>
        <v>107144.4</v>
      </c>
    </row>
    <row r="14" spans="1:10" ht="31.5" x14ac:dyDescent="0.25">
      <c r="A14" s="2">
        <f t="shared" si="2"/>
        <v>7</v>
      </c>
      <c r="B14" s="3" t="s">
        <v>12</v>
      </c>
      <c r="C14" s="9"/>
      <c r="D14" s="4"/>
      <c r="E14" s="4" t="s">
        <v>5</v>
      </c>
      <c r="F14" s="5" t="s">
        <v>3</v>
      </c>
      <c r="G14" s="6">
        <v>350</v>
      </c>
      <c r="H14" s="10">
        <v>15.04</v>
      </c>
      <c r="I14" s="7">
        <f t="shared" si="0"/>
        <v>5264</v>
      </c>
      <c r="J14" s="7">
        <f t="shared" si="1"/>
        <v>6316.8</v>
      </c>
    </row>
    <row r="15" spans="1:10" ht="63" x14ac:dyDescent="0.25">
      <c r="A15" s="2">
        <f t="shared" si="2"/>
        <v>8</v>
      </c>
      <c r="B15" s="3" t="s">
        <v>13</v>
      </c>
      <c r="C15" s="9"/>
      <c r="D15" s="4"/>
      <c r="E15" s="4" t="s">
        <v>5</v>
      </c>
      <c r="F15" s="5" t="s">
        <v>3</v>
      </c>
      <c r="G15" s="6">
        <v>450</v>
      </c>
      <c r="H15" s="8">
        <v>157.34</v>
      </c>
      <c r="I15" s="7">
        <f t="shared" si="0"/>
        <v>70803</v>
      </c>
      <c r="J15" s="7">
        <f t="shared" si="1"/>
        <v>84963.599999999991</v>
      </c>
    </row>
    <row r="16" spans="1:10" ht="47.25" x14ac:dyDescent="0.25">
      <c r="A16" s="2">
        <f t="shared" si="2"/>
        <v>9</v>
      </c>
      <c r="B16" s="3" t="s">
        <v>14</v>
      </c>
      <c r="C16" s="4"/>
      <c r="D16" s="4"/>
      <c r="E16" s="4" t="s">
        <v>5</v>
      </c>
      <c r="F16" s="5" t="s">
        <v>3</v>
      </c>
      <c r="G16" s="6">
        <v>750</v>
      </c>
      <c r="H16" s="8">
        <v>74.459999999999994</v>
      </c>
      <c r="I16" s="7">
        <f t="shared" si="0"/>
        <v>55844.999999999993</v>
      </c>
      <c r="J16" s="7">
        <f t="shared" si="1"/>
        <v>67013.999999999985</v>
      </c>
    </row>
    <row r="17" spans="1:10" ht="47.25" x14ac:dyDescent="0.25">
      <c r="A17" s="2">
        <f t="shared" si="2"/>
        <v>10</v>
      </c>
      <c r="B17" s="11" t="s">
        <v>15</v>
      </c>
      <c r="C17" s="2" t="s">
        <v>16</v>
      </c>
      <c r="D17" s="4"/>
      <c r="E17" s="4"/>
      <c r="F17" s="4" t="s">
        <v>17</v>
      </c>
      <c r="G17" s="12">
        <v>50</v>
      </c>
      <c r="H17" s="7">
        <v>294</v>
      </c>
      <c r="I17" s="7">
        <f t="shared" si="0"/>
        <v>14700</v>
      </c>
      <c r="J17" s="7">
        <f t="shared" si="1"/>
        <v>17640</v>
      </c>
    </row>
    <row r="18" spans="1:10" ht="15.75" x14ac:dyDescent="0.25">
      <c r="A18" s="18"/>
      <c r="B18" s="23" t="s">
        <v>35</v>
      </c>
      <c r="C18" s="19"/>
      <c r="D18" s="19"/>
      <c r="E18" s="19"/>
      <c r="F18" s="19"/>
      <c r="G18" s="20"/>
      <c r="H18" s="21"/>
      <c r="I18" s="22">
        <f>SUM(I8:I17)</f>
        <v>1242155.5</v>
      </c>
      <c r="J18" s="22">
        <f>SUM(J8:J17)</f>
        <v>1490586.5999999999</v>
      </c>
    </row>
    <row r="21" spans="1:10" ht="18.75" x14ac:dyDescent="0.3">
      <c r="A21" s="24" t="s">
        <v>37</v>
      </c>
      <c r="B21" s="24"/>
      <c r="C21" s="24"/>
      <c r="D21" s="24"/>
      <c r="E21" s="24"/>
      <c r="F21" s="24"/>
      <c r="G21" s="24"/>
      <c r="H21" s="24"/>
      <c r="I21" s="24"/>
      <c r="J21" s="24"/>
    </row>
  </sheetData>
  <mergeCells count="1">
    <mergeCell ref="A5:H5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2019-04-19T07:39:04Z</dcterms:modified>
</cp:coreProperties>
</file>