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11445"/>
  </bookViews>
  <sheets>
    <sheet name="Лист1" sheetId="1" r:id="rId1"/>
  </sheets>
  <definedNames>
    <definedName name="_xlnm._FilterDatabase" localSheetId="0" hidden="1">Лист1!$A$5:$I$83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H83" l="1"/>
  <c r="I83" s="1"/>
  <c r="I7"/>
</calcChain>
</file>

<file path=xl/sharedStrings.xml><?xml version="1.0" encoding="utf-8"?>
<sst xmlns="http://schemas.openxmlformats.org/spreadsheetml/2006/main" count="318" uniqueCount="96">
  <si>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</si>
  <si>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</si>
  <si>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</si>
  <si>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</si>
  <si>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</si>
  <si>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Винт с полукруглой головкой ОЦ  </t>
  </si>
  <si>
    <t>ГОСТ 17473-80</t>
  </si>
  <si>
    <t>3х30</t>
  </si>
  <si>
    <t>шт</t>
  </si>
  <si>
    <t>кг</t>
  </si>
  <si>
    <t>Винт с полукруглой головкой ОЦ.</t>
  </si>
  <si>
    <t>3х20</t>
  </si>
  <si>
    <t>4х35</t>
  </si>
  <si>
    <t>Винт с потайной головкой ОЦ.</t>
  </si>
  <si>
    <t>ГОСТ 17475-80</t>
  </si>
  <si>
    <t>5х60</t>
  </si>
  <si>
    <t>3х10</t>
  </si>
  <si>
    <t>4х20</t>
  </si>
  <si>
    <t>4х25</t>
  </si>
  <si>
    <t>5х25</t>
  </si>
  <si>
    <t>5х40</t>
  </si>
  <si>
    <t>ГОСТ 1491-80</t>
  </si>
  <si>
    <t>4х40</t>
  </si>
  <si>
    <t>М4х20</t>
  </si>
  <si>
    <t>М5х16</t>
  </si>
  <si>
    <t>М8х20</t>
  </si>
  <si>
    <t>М4х12</t>
  </si>
  <si>
    <t>М4х10</t>
  </si>
  <si>
    <t>М5х10</t>
  </si>
  <si>
    <t>М5х18</t>
  </si>
  <si>
    <t>М5х20</t>
  </si>
  <si>
    <t>М5х25</t>
  </si>
  <si>
    <t>М5х40</t>
  </si>
  <si>
    <t>М6х12</t>
  </si>
  <si>
    <t>М6х20</t>
  </si>
  <si>
    <t>М6х25</t>
  </si>
  <si>
    <t>М8х25</t>
  </si>
  <si>
    <t>М5х14</t>
  </si>
  <si>
    <t xml:space="preserve">Саморез с полусферической головкой </t>
  </si>
  <si>
    <t>DIN 7981</t>
  </si>
  <si>
    <t>5,5х25</t>
  </si>
  <si>
    <t xml:space="preserve">Саморез со сверлом и пресс-шайбой  </t>
  </si>
  <si>
    <t>DIN С021</t>
  </si>
  <si>
    <t>5,5х51</t>
  </si>
  <si>
    <t>Саморез со сверлом</t>
  </si>
  <si>
    <t>гост 7804</t>
  </si>
  <si>
    <t>3,9х19</t>
  </si>
  <si>
    <t>Саморез</t>
  </si>
  <si>
    <t>гост 11652-80</t>
  </si>
  <si>
    <t>4,2х19</t>
  </si>
  <si>
    <t>4,2х25</t>
  </si>
  <si>
    <t>4,2х32</t>
  </si>
  <si>
    <t>5х30</t>
  </si>
  <si>
    <t>6х40</t>
  </si>
  <si>
    <t>6х70</t>
  </si>
  <si>
    <t>3х25</t>
  </si>
  <si>
    <t>Шуруп с потайной головкой ОЦ.</t>
  </si>
  <si>
    <t>ГОСТ 1145-80</t>
  </si>
  <si>
    <t>3х18</t>
  </si>
  <si>
    <t>4х13</t>
  </si>
  <si>
    <t>4х16</t>
  </si>
  <si>
    <t>4х18</t>
  </si>
  <si>
    <t>4х30</t>
  </si>
  <si>
    <t>4х45</t>
  </si>
  <si>
    <t>4х50</t>
  </si>
  <si>
    <t>5х45</t>
  </si>
  <si>
    <t>5х50</t>
  </si>
  <si>
    <t>Приложение №6 к запросу котировок цен</t>
  </si>
  <si>
    <t>М3х30</t>
  </si>
  <si>
    <t>М6х35</t>
  </si>
  <si>
    <t>М3х20</t>
  </si>
  <si>
    <t>М4х14</t>
  </si>
  <si>
    <t>М4х35</t>
  </si>
  <si>
    <t>М4х8</t>
  </si>
  <si>
    <t>М6х16</t>
  </si>
  <si>
    <t>М8х35</t>
  </si>
  <si>
    <t>М8х16</t>
  </si>
  <si>
    <t>М5х60</t>
  </si>
  <si>
    <t>М8х55</t>
  </si>
  <si>
    <t>М10х55</t>
  </si>
  <si>
    <t>М3х10</t>
  </si>
  <si>
    <t>М4х25</t>
  </si>
  <si>
    <t>М6х30</t>
  </si>
  <si>
    <t>М6х50</t>
  </si>
  <si>
    <t>М6х60</t>
  </si>
  <si>
    <t>М8х90</t>
  </si>
  <si>
    <t>М4х40</t>
  </si>
  <si>
    <t>Винт с полукруглой головкой с полной резьбой ОЦ</t>
  </si>
  <si>
    <t>Винт с цилиндрической головкой ОЦ</t>
  </si>
  <si>
    <t>Количество</t>
  </si>
  <si>
    <t xml:space="preserve">Предельная цена,  руб. без НДС </t>
  </si>
  <si>
    <t>Стоимость руб.без НДС</t>
  </si>
  <si>
    <t>Стоимость руб.с НДС</t>
  </si>
  <si>
    <t>Итого:</t>
  </si>
  <si>
    <t>Лот№2</t>
  </si>
  <si>
    <t>№ 033/ТВРЗ/2019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</si>
</sst>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49" fontId="2" fillId="2" borderId="1" xfId="2" applyNumberFormat="1" applyFont="1" applyFill="1" applyBorder="1" applyAlignment="1">
      <alignment horizontal="left" vertical="center" wrapText="1"/>
    </xf>
    <xf numFmtId="0" fontId="5" fillId="2" borderId="1" xfId="3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horizontal="left"/>
    </xf>
    <xf numFmtId="4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">
    <cellStyle name="Обычный" xfId="0" builtinId="0"/>
    <cellStyle name="Обычный_Лист1" xfId="3"/>
    <cellStyle name="Стиль 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topLeftCell="A73" zoomScaleNormal="100" zoomScaleSheetLayoutView="100" workbookViewId="0">
      <selection activeCell="M77" sqref="M77"/>
    </sheetView>
  </sheetViews>
  <sheetFormatPr defaultRowHeight="15"/>
  <cols>
    <col min="1" max="1" width="5.42578125" customWidth="1"/>
    <col min="2" max="2" width="25.5703125" style="4" customWidth="1"/>
    <col min="3" max="3" width="23.7109375" style="8" customWidth="1"/>
    <col min="4" max="5" width="10.42578125" style="8" customWidth="1"/>
    <col min="6" max="6" width="13.5703125" style="9" customWidth="1"/>
    <col min="7" max="9" width="16" style="9" customWidth="1"/>
  </cols>
  <sheetData>
    <row r="1" spans="1:9" ht="15" hidden="1" customHeight="1">
      <c r="G1" s="31" t="s">
        <v>67</v>
      </c>
      <c r="H1" s="31"/>
      <c r="I1" s="31"/>
    </row>
    <row r="2" spans="1:9">
      <c r="G2" s="32" t="s">
        <v>67</v>
      </c>
      <c r="H2" s="32"/>
      <c r="I2" s="32"/>
    </row>
    <row r="3" spans="1:9" ht="14.25" customHeight="1">
      <c r="G3" s="27" t="s">
        <v>95</v>
      </c>
    </row>
    <row r="4" spans="1:9" ht="14.25" customHeight="1">
      <c r="C4" s="16"/>
      <c r="D4" s="16"/>
      <c r="E4" s="26" t="s">
        <v>94</v>
      </c>
      <c r="G4" s="21"/>
    </row>
    <row r="5" spans="1:9" ht="42.75">
      <c r="A5" s="1" t="s">
        <v>0</v>
      </c>
      <c r="B5" s="5" t="s">
        <v>1</v>
      </c>
      <c r="C5" s="2" t="s">
        <v>2</v>
      </c>
      <c r="D5" s="2" t="s">
        <v>3</v>
      </c>
      <c r="E5" s="2" t="s">
        <v>4</v>
      </c>
      <c r="F5" s="28" t="s">
        <v>89</v>
      </c>
      <c r="G5" s="17" t="s">
        <v>90</v>
      </c>
      <c r="H5" s="17" t="s">
        <v>91</v>
      </c>
      <c r="I5" s="22" t="s">
        <v>92</v>
      </c>
    </row>
    <row r="6" spans="1:9" s="8" customFormat="1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29">
        <v>6</v>
      </c>
      <c r="G6" s="19">
        <v>7</v>
      </c>
      <c r="H6" s="19">
        <v>8</v>
      </c>
      <c r="I6" s="19">
        <v>9</v>
      </c>
    </row>
    <row r="7" spans="1:9" ht="31.5">
      <c r="A7" s="3">
        <v>1</v>
      </c>
      <c r="B7" s="6" t="s">
        <v>5</v>
      </c>
      <c r="C7" s="7" t="s">
        <v>6</v>
      </c>
      <c r="D7" s="7" t="s">
        <v>68</v>
      </c>
      <c r="E7" s="7" t="s">
        <v>8</v>
      </c>
      <c r="F7" s="30">
        <v>1000</v>
      </c>
      <c r="G7" s="18">
        <v>5.39</v>
      </c>
      <c r="H7" s="18">
        <f>F7*G7</f>
        <v>5390</v>
      </c>
      <c r="I7" s="18">
        <f>H7*1.2</f>
        <v>6468</v>
      </c>
    </row>
    <row r="8" spans="1:9" ht="52.5" customHeight="1">
      <c r="A8" s="3">
        <v>2</v>
      </c>
      <c r="B8" s="6" t="s">
        <v>87</v>
      </c>
      <c r="C8" s="7" t="s">
        <v>6</v>
      </c>
      <c r="D8" s="7" t="s">
        <v>69</v>
      </c>
      <c r="E8" s="7" t="s">
        <v>9</v>
      </c>
      <c r="F8" s="30">
        <v>150</v>
      </c>
      <c r="G8" s="18">
        <v>110.44</v>
      </c>
      <c r="H8" s="18">
        <f t="shared" ref="H8:H71" si="0">F8*G8</f>
        <v>16566</v>
      </c>
      <c r="I8" s="18">
        <f t="shared" ref="I8:I71" si="1">H8*1.2</f>
        <v>19879.2</v>
      </c>
    </row>
    <row r="9" spans="1:9" ht="31.5">
      <c r="A9" s="3">
        <v>3</v>
      </c>
      <c r="B9" s="6" t="s">
        <v>10</v>
      </c>
      <c r="C9" s="7" t="s">
        <v>6</v>
      </c>
      <c r="D9" s="7" t="s">
        <v>25</v>
      </c>
      <c r="E9" s="7" t="s">
        <v>8</v>
      </c>
      <c r="F9" s="30">
        <v>65000</v>
      </c>
      <c r="G9" s="18">
        <v>2.16</v>
      </c>
      <c r="H9" s="18">
        <f t="shared" si="0"/>
        <v>140400</v>
      </c>
      <c r="I9" s="18">
        <f t="shared" si="1"/>
        <v>168480</v>
      </c>
    </row>
    <row r="10" spans="1:9" ht="31.5">
      <c r="A10" s="3">
        <v>4</v>
      </c>
      <c r="B10" s="6" t="s">
        <v>10</v>
      </c>
      <c r="C10" s="7" t="s">
        <v>6</v>
      </c>
      <c r="D10" s="7" t="s">
        <v>70</v>
      </c>
      <c r="E10" s="7" t="s">
        <v>9</v>
      </c>
      <c r="F10" s="30">
        <v>150</v>
      </c>
      <c r="G10" s="20">
        <v>151.15</v>
      </c>
      <c r="H10" s="18">
        <f t="shared" si="0"/>
        <v>22672.5</v>
      </c>
      <c r="I10" s="18">
        <f t="shared" si="1"/>
        <v>27207</v>
      </c>
    </row>
    <row r="11" spans="1:9" ht="31.5">
      <c r="A11" s="3">
        <v>5</v>
      </c>
      <c r="B11" s="6" t="s">
        <v>10</v>
      </c>
      <c r="C11" s="7" t="s">
        <v>6</v>
      </c>
      <c r="D11" s="7" t="s">
        <v>26</v>
      </c>
      <c r="E11" s="7" t="s">
        <v>9</v>
      </c>
      <c r="F11" s="30">
        <v>10</v>
      </c>
      <c r="G11" s="20">
        <v>150.47999999999999</v>
      </c>
      <c r="H11" s="18">
        <f t="shared" si="0"/>
        <v>1504.8</v>
      </c>
      <c r="I11" s="18">
        <f t="shared" si="1"/>
        <v>1805.76</v>
      </c>
    </row>
    <row r="12" spans="1:9" ht="31.5">
      <c r="A12" s="3">
        <v>6</v>
      </c>
      <c r="B12" s="6" t="s">
        <v>10</v>
      </c>
      <c r="C12" s="7" t="s">
        <v>6</v>
      </c>
      <c r="D12" s="7" t="s">
        <v>71</v>
      </c>
      <c r="E12" s="7" t="s">
        <v>9</v>
      </c>
      <c r="F12" s="30">
        <v>20</v>
      </c>
      <c r="G12" s="20">
        <v>154.70000000000002</v>
      </c>
      <c r="H12" s="18">
        <f t="shared" si="0"/>
        <v>3094.0000000000005</v>
      </c>
      <c r="I12" s="18">
        <f t="shared" si="1"/>
        <v>3712.8</v>
      </c>
    </row>
    <row r="13" spans="1:9" ht="31.5">
      <c r="A13" s="3">
        <v>7</v>
      </c>
      <c r="B13" s="6" t="s">
        <v>10</v>
      </c>
      <c r="C13" s="7" t="s">
        <v>6</v>
      </c>
      <c r="D13" s="7" t="s">
        <v>72</v>
      </c>
      <c r="E13" s="7" t="s">
        <v>9</v>
      </c>
      <c r="F13" s="30">
        <v>10</v>
      </c>
      <c r="G13" s="20">
        <v>154.70000000000002</v>
      </c>
      <c r="H13" s="18">
        <f t="shared" si="0"/>
        <v>1547.0000000000002</v>
      </c>
      <c r="I13" s="18">
        <f t="shared" si="1"/>
        <v>1856.4</v>
      </c>
    </row>
    <row r="14" spans="1:9" ht="31.5">
      <c r="A14" s="3">
        <v>8</v>
      </c>
      <c r="B14" s="6" t="s">
        <v>10</v>
      </c>
      <c r="C14" s="7" t="s">
        <v>6</v>
      </c>
      <c r="D14" s="7" t="s">
        <v>73</v>
      </c>
      <c r="E14" s="7" t="s">
        <v>9</v>
      </c>
      <c r="F14" s="30">
        <v>20</v>
      </c>
      <c r="G14" s="20">
        <v>150.47999999999999</v>
      </c>
      <c r="H14" s="18">
        <f t="shared" si="0"/>
        <v>3009.6</v>
      </c>
      <c r="I14" s="18">
        <f t="shared" si="1"/>
        <v>3611.52</v>
      </c>
    </row>
    <row r="15" spans="1:9" ht="31.5">
      <c r="A15" s="3">
        <v>9</v>
      </c>
      <c r="B15" s="6" t="s">
        <v>10</v>
      </c>
      <c r="C15" s="7" t="s">
        <v>6</v>
      </c>
      <c r="D15" s="7" t="s">
        <v>30</v>
      </c>
      <c r="E15" s="7" t="s">
        <v>9</v>
      </c>
      <c r="F15" s="30">
        <v>45</v>
      </c>
      <c r="G15" s="18">
        <v>129.03</v>
      </c>
      <c r="H15" s="18">
        <f t="shared" si="0"/>
        <v>5806.35</v>
      </c>
      <c r="I15" s="18">
        <f t="shared" si="1"/>
        <v>6967.62</v>
      </c>
    </row>
    <row r="16" spans="1:9" ht="31.5">
      <c r="A16" s="3">
        <v>10</v>
      </c>
      <c r="B16" s="6" t="s">
        <v>10</v>
      </c>
      <c r="C16" s="7" t="s">
        <v>6</v>
      </c>
      <c r="D16" s="7" t="s">
        <v>74</v>
      </c>
      <c r="E16" s="7" t="s">
        <v>9</v>
      </c>
      <c r="F16" s="30">
        <v>100</v>
      </c>
      <c r="G16" s="20">
        <v>125.64</v>
      </c>
      <c r="H16" s="18">
        <f t="shared" si="0"/>
        <v>12564</v>
      </c>
      <c r="I16" s="18">
        <f t="shared" si="1"/>
        <v>15076.8</v>
      </c>
    </row>
    <row r="17" spans="1:9" ht="31.5">
      <c r="A17" s="3">
        <v>11</v>
      </c>
      <c r="B17" s="6" t="s">
        <v>10</v>
      </c>
      <c r="C17" s="7" t="s">
        <v>6</v>
      </c>
      <c r="D17" s="7" t="s">
        <v>34</v>
      </c>
      <c r="E17" s="7" t="s">
        <v>9</v>
      </c>
      <c r="F17" s="30">
        <v>15</v>
      </c>
      <c r="G17" s="20">
        <v>125.64</v>
      </c>
      <c r="H17" s="18">
        <f t="shared" si="0"/>
        <v>1884.6</v>
      </c>
      <c r="I17" s="18">
        <f t="shared" si="1"/>
        <v>2261.52</v>
      </c>
    </row>
    <row r="18" spans="1:9" ht="31.5">
      <c r="A18" s="3">
        <v>12</v>
      </c>
      <c r="B18" s="6" t="s">
        <v>10</v>
      </c>
      <c r="C18" s="7" t="s">
        <v>6</v>
      </c>
      <c r="D18" s="7" t="s">
        <v>69</v>
      </c>
      <c r="E18" s="7" t="s">
        <v>9</v>
      </c>
      <c r="F18" s="30">
        <v>20</v>
      </c>
      <c r="G18" s="20">
        <v>125.64</v>
      </c>
      <c r="H18" s="18">
        <f t="shared" si="0"/>
        <v>2512.8000000000002</v>
      </c>
      <c r="I18" s="18">
        <f t="shared" si="1"/>
        <v>3015.36</v>
      </c>
    </row>
    <row r="19" spans="1:9" ht="31.5">
      <c r="A19" s="3">
        <v>13</v>
      </c>
      <c r="B19" s="6" t="s">
        <v>10</v>
      </c>
      <c r="C19" s="7" t="s">
        <v>6</v>
      </c>
      <c r="D19" s="7" t="s">
        <v>75</v>
      </c>
      <c r="E19" s="7" t="s">
        <v>9</v>
      </c>
      <c r="F19" s="30">
        <v>10</v>
      </c>
      <c r="G19" s="18">
        <v>145.88999999999999</v>
      </c>
      <c r="H19" s="18">
        <f t="shared" si="0"/>
        <v>1458.8999999999999</v>
      </c>
      <c r="I19" s="18">
        <f t="shared" si="1"/>
        <v>1750.6799999999998</v>
      </c>
    </row>
    <row r="20" spans="1:9" ht="31.5">
      <c r="A20" s="3">
        <v>14</v>
      </c>
      <c r="B20" s="6" t="s">
        <v>13</v>
      </c>
      <c r="C20" s="7" t="s">
        <v>14</v>
      </c>
      <c r="D20" s="7" t="s">
        <v>76</v>
      </c>
      <c r="E20" s="7" t="s">
        <v>9</v>
      </c>
      <c r="F20" s="30">
        <v>300</v>
      </c>
      <c r="G20" s="20">
        <v>142.09</v>
      </c>
      <c r="H20" s="18">
        <f t="shared" si="0"/>
        <v>42627</v>
      </c>
      <c r="I20" s="18">
        <f t="shared" si="1"/>
        <v>51152.4</v>
      </c>
    </row>
    <row r="21" spans="1:9" ht="31.5">
      <c r="A21" s="3">
        <v>15</v>
      </c>
      <c r="B21" s="6" t="s">
        <v>13</v>
      </c>
      <c r="C21" s="7" t="s">
        <v>14</v>
      </c>
      <c r="D21" s="7" t="s">
        <v>77</v>
      </c>
      <c r="E21" s="7" t="s">
        <v>9</v>
      </c>
      <c r="F21" s="30">
        <v>300</v>
      </c>
      <c r="G21" s="20">
        <v>129.03</v>
      </c>
      <c r="H21" s="18">
        <f t="shared" si="0"/>
        <v>38709</v>
      </c>
      <c r="I21" s="18">
        <f t="shared" si="1"/>
        <v>46450.799999999996</v>
      </c>
    </row>
    <row r="22" spans="1:9" ht="31.5">
      <c r="A22" s="3">
        <v>16</v>
      </c>
      <c r="B22" s="6" t="s">
        <v>13</v>
      </c>
      <c r="C22" s="7" t="s">
        <v>14</v>
      </c>
      <c r="D22" s="7" t="s">
        <v>75</v>
      </c>
      <c r="E22" s="7" t="s">
        <v>9</v>
      </c>
      <c r="F22" s="30">
        <v>150</v>
      </c>
      <c r="G22" s="20">
        <v>145.88999999999999</v>
      </c>
      <c r="H22" s="18">
        <f t="shared" si="0"/>
        <v>21883.499999999996</v>
      </c>
      <c r="I22" s="18">
        <f t="shared" si="1"/>
        <v>26260.199999999993</v>
      </c>
    </row>
    <row r="23" spans="1:9" ht="31.5">
      <c r="A23" s="3">
        <v>17</v>
      </c>
      <c r="B23" s="6" t="s">
        <v>13</v>
      </c>
      <c r="C23" s="7" t="s">
        <v>14</v>
      </c>
      <c r="D23" s="7" t="s">
        <v>78</v>
      </c>
      <c r="E23" s="7" t="s">
        <v>9</v>
      </c>
      <c r="F23" s="30">
        <v>400</v>
      </c>
      <c r="G23" s="20">
        <v>153.69999999999999</v>
      </c>
      <c r="H23" s="18">
        <f t="shared" si="0"/>
        <v>61479.999999999993</v>
      </c>
      <c r="I23" s="18">
        <f t="shared" si="1"/>
        <v>73775.999999999985</v>
      </c>
    </row>
    <row r="24" spans="1:9" ht="31.5">
      <c r="A24" s="3">
        <v>18</v>
      </c>
      <c r="B24" s="6" t="s">
        <v>13</v>
      </c>
      <c r="C24" s="7" t="s">
        <v>14</v>
      </c>
      <c r="D24" s="7" t="s">
        <v>79</v>
      </c>
      <c r="E24" s="7" t="s">
        <v>8</v>
      </c>
      <c r="F24" s="30">
        <v>5000</v>
      </c>
      <c r="G24" s="18">
        <v>5.19</v>
      </c>
      <c r="H24" s="18">
        <f t="shared" si="0"/>
        <v>25950.000000000004</v>
      </c>
      <c r="I24" s="18">
        <f t="shared" si="1"/>
        <v>31140.000000000004</v>
      </c>
    </row>
    <row r="25" spans="1:9" ht="31.5">
      <c r="A25" s="3">
        <v>19</v>
      </c>
      <c r="B25" s="6" t="s">
        <v>13</v>
      </c>
      <c r="C25" s="7" t="s">
        <v>14</v>
      </c>
      <c r="D25" s="7" t="s">
        <v>80</v>
      </c>
      <c r="E25" s="7" t="s">
        <v>9</v>
      </c>
      <c r="F25" s="30">
        <v>10</v>
      </c>
      <c r="G25" s="20">
        <v>185.93</v>
      </c>
      <c r="H25" s="18">
        <f t="shared" si="0"/>
        <v>1859.3000000000002</v>
      </c>
      <c r="I25" s="18">
        <f t="shared" si="1"/>
        <v>2231.1600000000003</v>
      </c>
    </row>
    <row r="26" spans="1:9" ht="31.5">
      <c r="A26" s="3">
        <v>20</v>
      </c>
      <c r="B26" s="6" t="s">
        <v>13</v>
      </c>
      <c r="C26" s="7" t="s">
        <v>14</v>
      </c>
      <c r="D26" s="7" t="s">
        <v>27</v>
      </c>
      <c r="E26" s="7" t="s">
        <v>9</v>
      </c>
      <c r="F26" s="30">
        <v>150</v>
      </c>
      <c r="G26" s="20">
        <v>150.47999999999999</v>
      </c>
      <c r="H26" s="18">
        <f t="shared" si="0"/>
        <v>22572</v>
      </c>
      <c r="I26" s="18">
        <f t="shared" si="1"/>
        <v>27086.399999999998</v>
      </c>
    </row>
    <row r="27" spans="1:9" ht="31.5">
      <c r="A27" s="3">
        <v>21</v>
      </c>
      <c r="B27" s="6" t="s">
        <v>13</v>
      </c>
      <c r="C27" s="7" t="s">
        <v>14</v>
      </c>
      <c r="D27" s="7" t="s">
        <v>26</v>
      </c>
      <c r="E27" s="7" t="s">
        <v>9</v>
      </c>
      <c r="F27" s="30">
        <v>15</v>
      </c>
      <c r="G27" s="20">
        <v>150.47999999999999</v>
      </c>
      <c r="H27" s="18">
        <f t="shared" si="0"/>
        <v>2257.1999999999998</v>
      </c>
      <c r="I27" s="18">
        <f t="shared" si="1"/>
        <v>2708.64</v>
      </c>
    </row>
    <row r="28" spans="1:9" ht="31.5">
      <c r="A28" s="3">
        <v>22</v>
      </c>
      <c r="B28" s="6" t="s">
        <v>13</v>
      </c>
      <c r="C28" s="7" t="s">
        <v>14</v>
      </c>
      <c r="D28" s="7" t="s">
        <v>23</v>
      </c>
      <c r="E28" s="7" t="s">
        <v>9</v>
      </c>
      <c r="F28" s="30">
        <v>100</v>
      </c>
      <c r="G28" s="20">
        <v>150.47999999999999</v>
      </c>
      <c r="H28" s="18">
        <f t="shared" si="0"/>
        <v>15047.999999999998</v>
      </c>
      <c r="I28" s="18">
        <f t="shared" si="1"/>
        <v>18057.599999999999</v>
      </c>
    </row>
    <row r="29" spans="1:9" ht="31.5">
      <c r="A29" s="3">
        <v>23</v>
      </c>
      <c r="B29" s="6" t="s">
        <v>13</v>
      </c>
      <c r="C29" s="7" t="s">
        <v>14</v>
      </c>
      <c r="D29" s="7" t="s">
        <v>81</v>
      </c>
      <c r="E29" s="7" t="s">
        <v>9</v>
      </c>
      <c r="F29" s="30">
        <v>50</v>
      </c>
      <c r="G29" s="20">
        <v>150.47999999999999</v>
      </c>
      <c r="H29" s="18">
        <f t="shared" si="0"/>
        <v>7523.9999999999991</v>
      </c>
      <c r="I29" s="18">
        <f t="shared" si="1"/>
        <v>9028.7999999999993</v>
      </c>
    </row>
    <row r="30" spans="1:9" ht="31.5">
      <c r="A30" s="3">
        <v>24</v>
      </c>
      <c r="B30" s="6" t="s">
        <v>13</v>
      </c>
      <c r="C30" s="7" t="s">
        <v>14</v>
      </c>
      <c r="D30" s="7" t="s">
        <v>73</v>
      </c>
      <c r="E30" s="7" t="s">
        <v>9</v>
      </c>
      <c r="F30" s="30">
        <v>20</v>
      </c>
      <c r="G30" s="20">
        <v>150.47999999999999</v>
      </c>
      <c r="H30" s="18">
        <f t="shared" si="0"/>
        <v>3009.6</v>
      </c>
      <c r="I30" s="18">
        <f t="shared" si="1"/>
        <v>3611.52</v>
      </c>
    </row>
    <row r="31" spans="1:9" ht="31.5">
      <c r="A31" s="3">
        <v>25</v>
      </c>
      <c r="B31" s="6" t="s">
        <v>13</v>
      </c>
      <c r="C31" s="7" t="s">
        <v>14</v>
      </c>
      <c r="D31" s="7" t="s">
        <v>28</v>
      </c>
      <c r="E31" s="7" t="s">
        <v>9</v>
      </c>
      <c r="F31" s="30">
        <v>500</v>
      </c>
      <c r="G31" s="20">
        <v>129.03</v>
      </c>
      <c r="H31" s="18">
        <f t="shared" si="0"/>
        <v>64515</v>
      </c>
      <c r="I31" s="18">
        <f t="shared" si="1"/>
        <v>77418</v>
      </c>
    </row>
    <row r="32" spans="1:9" ht="31.5">
      <c r="A32" s="3">
        <v>26</v>
      </c>
      <c r="B32" s="6" t="s">
        <v>13</v>
      </c>
      <c r="C32" s="7" t="s">
        <v>14</v>
      </c>
      <c r="D32" s="7" t="s">
        <v>37</v>
      </c>
      <c r="E32" s="7" t="s">
        <v>9</v>
      </c>
      <c r="F32" s="30">
        <v>100</v>
      </c>
      <c r="G32" s="20">
        <v>129.03</v>
      </c>
      <c r="H32" s="18">
        <f t="shared" si="0"/>
        <v>12903</v>
      </c>
      <c r="I32" s="18">
        <f t="shared" si="1"/>
        <v>15483.599999999999</v>
      </c>
    </row>
    <row r="33" spans="1:9" ht="31.5">
      <c r="A33" s="3">
        <v>27</v>
      </c>
      <c r="B33" s="6" t="s">
        <v>13</v>
      </c>
      <c r="C33" s="7" t="s">
        <v>14</v>
      </c>
      <c r="D33" s="7" t="s">
        <v>24</v>
      </c>
      <c r="E33" s="7" t="s">
        <v>9</v>
      </c>
      <c r="F33" s="30">
        <v>200</v>
      </c>
      <c r="G33" s="20">
        <v>129.03</v>
      </c>
      <c r="H33" s="18">
        <f t="shared" si="0"/>
        <v>25806</v>
      </c>
      <c r="I33" s="18">
        <f t="shared" si="1"/>
        <v>30967.199999999997</v>
      </c>
    </row>
    <row r="34" spans="1:9" ht="31.5">
      <c r="A34" s="3">
        <v>28</v>
      </c>
      <c r="B34" s="6" t="s">
        <v>13</v>
      </c>
      <c r="C34" s="7" t="s">
        <v>14</v>
      </c>
      <c r="D34" s="7" t="s">
        <v>29</v>
      </c>
      <c r="E34" s="7" t="s">
        <v>9</v>
      </c>
      <c r="F34" s="30">
        <v>100</v>
      </c>
      <c r="G34" s="20">
        <v>129.03</v>
      </c>
      <c r="H34" s="18">
        <f t="shared" si="0"/>
        <v>12903</v>
      </c>
      <c r="I34" s="18">
        <f t="shared" si="1"/>
        <v>15483.599999999999</v>
      </c>
    </row>
    <row r="35" spans="1:9" ht="31.5">
      <c r="A35" s="3">
        <v>29</v>
      </c>
      <c r="B35" s="6" t="s">
        <v>13</v>
      </c>
      <c r="C35" s="7" t="s">
        <v>14</v>
      </c>
      <c r="D35" s="7" t="s">
        <v>30</v>
      </c>
      <c r="E35" s="7" t="s">
        <v>9</v>
      </c>
      <c r="F35" s="30">
        <v>500</v>
      </c>
      <c r="G35" s="20">
        <v>129.03</v>
      </c>
      <c r="H35" s="18">
        <f t="shared" si="0"/>
        <v>64515</v>
      </c>
      <c r="I35" s="18">
        <f t="shared" si="1"/>
        <v>77418</v>
      </c>
    </row>
    <row r="36" spans="1:9" ht="31.5">
      <c r="A36" s="3">
        <v>30</v>
      </c>
      <c r="B36" s="6" t="s">
        <v>13</v>
      </c>
      <c r="C36" s="7" t="s">
        <v>14</v>
      </c>
      <c r="D36" s="7" t="s">
        <v>31</v>
      </c>
      <c r="E36" s="7" t="s">
        <v>9</v>
      </c>
      <c r="F36" s="30">
        <v>30</v>
      </c>
      <c r="G36" s="20">
        <v>129.03</v>
      </c>
      <c r="H36" s="18">
        <f t="shared" si="0"/>
        <v>3870.9</v>
      </c>
      <c r="I36" s="18">
        <f t="shared" si="1"/>
        <v>4645.08</v>
      </c>
    </row>
    <row r="37" spans="1:9" ht="31.5">
      <c r="A37" s="3">
        <v>31</v>
      </c>
      <c r="B37" s="6" t="s">
        <v>13</v>
      </c>
      <c r="C37" s="7" t="s">
        <v>14</v>
      </c>
      <c r="D37" s="7" t="s">
        <v>32</v>
      </c>
      <c r="E37" s="7" t="s">
        <v>9</v>
      </c>
      <c r="F37" s="30">
        <v>200</v>
      </c>
      <c r="G37" s="20">
        <v>129.03</v>
      </c>
      <c r="H37" s="18">
        <f t="shared" si="0"/>
        <v>25806</v>
      </c>
      <c r="I37" s="18">
        <f t="shared" si="1"/>
        <v>30967.199999999997</v>
      </c>
    </row>
    <row r="38" spans="1:9" ht="31.5">
      <c r="A38" s="3">
        <v>32</v>
      </c>
      <c r="B38" s="6" t="s">
        <v>13</v>
      </c>
      <c r="C38" s="7" t="s">
        <v>14</v>
      </c>
      <c r="D38" s="7" t="s">
        <v>33</v>
      </c>
      <c r="E38" s="7" t="s">
        <v>9</v>
      </c>
      <c r="F38" s="30">
        <v>100</v>
      </c>
      <c r="G38" s="20">
        <v>125.64</v>
      </c>
      <c r="H38" s="18">
        <f t="shared" si="0"/>
        <v>12564</v>
      </c>
      <c r="I38" s="18">
        <f t="shared" si="1"/>
        <v>15076.8</v>
      </c>
    </row>
    <row r="39" spans="1:9" ht="31.5">
      <c r="A39" s="3">
        <v>33</v>
      </c>
      <c r="B39" s="6" t="s">
        <v>13</v>
      </c>
      <c r="C39" s="7" t="s">
        <v>14</v>
      </c>
      <c r="D39" s="7" t="s">
        <v>74</v>
      </c>
      <c r="E39" s="7" t="s">
        <v>9</v>
      </c>
      <c r="F39" s="30">
        <v>450</v>
      </c>
      <c r="G39" s="20">
        <v>125.64</v>
      </c>
      <c r="H39" s="18">
        <f t="shared" si="0"/>
        <v>56538</v>
      </c>
      <c r="I39" s="18">
        <f t="shared" si="1"/>
        <v>67845.599999999991</v>
      </c>
    </row>
    <row r="40" spans="1:9" ht="31.5">
      <c r="A40" s="3">
        <v>34</v>
      </c>
      <c r="B40" s="6" t="s">
        <v>13</v>
      </c>
      <c r="C40" s="7" t="s">
        <v>14</v>
      </c>
      <c r="D40" s="7" t="s">
        <v>34</v>
      </c>
      <c r="E40" s="7" t="s">
        <v>9</v>
      </c>
      <c r="F40" s="30">
        <v>450</v>
      </c>
      <c r="G40" s="20">
        <v>125.64</v>
      </c>
      <c r="H40" s="18">
        <f t="shared" si="0"/>
        <v>56538</v>
      </c>
      <c r="I40" s="18">
        <f t="shared" si="1"/>
        <v>67845.599999999991</v>
      </c>
    </row>
    <row r="41" spans="1:9" ht="31.5">
      <c r="A41" s="3">
        <v>35</v>
      </c>
      <c r="B41" s="6" t="s">
        <v>13</v>
      </c>
      <c r="C41" s="7" t="s">
        <v>14</v>
      </c>
      <c r="D41" s="7" t="s">
        <v>35</v>
      </c>
      <c r="E41" s="7" t="s">
        <v>9</v>
      </c>
      <c r="F41" s="30">
        <v>450</v>
      </c>
      <c r="G41" s="20">
        <v>125.64</v>
      </c>
      <c r="H41" s="18">
        <f t="shared" si="0"/>
        <v>56538</v>
      </c>
      <c r="I41" s="18">
        <f t="shared" si="1"/>
        <v>67845.599999999991</v>
      </c>
    </row>
    <row r="42" spans="1:9" ht="31.5">
      <c r="A42" s="3">
        <v>36</v>
      </c>
      <c r="B42" s="6" t="s">
        <v>13</v>
      </c>
      <c r="C42" s="7" t="s">
        <v>14</v>
      </c>
      <c r="D42" s="7" t="s">
        <v>82</v>
      </c>
      <c r="E42" s="7" t="s">
        <v>9</v>
      </c>
      <c r="F42" s="30">
        <v>30</v>
      </c>
      <c r="G42" s="20">
        <v>125.64</v>
      </c>
      <c r="H42" s="18">
        <f t="shared" si="0"/>
        <v>3769.2</v>
      </c>
      <c r="I42" s="18">
        <f t="shared" si="1"/>
        <v>4523.04</v>
      </c>
    </row>
    <row r="43" spans="1:9" ht="31.5">
      <c r="A43" s="3">
        <v>37</v>
      </c>
      <c r="B43" s="6" t="s">
        <v>13</v>
      </c>
      <c r="C43" s="7" t="s">
        <v>14</v>
      </c>
      <c r="D43" s="7" t="s">
        <v>69</v>
      </c>
      <c r="E43" s="7" t="s">
        <v>9</v>
      </c>
      <c r="F43" s="30">
        <v>50</v>
      </c>
      <c r="G43" s="20">
        <v>125.64</v>
      </c>
      <c r="H43" s="18">
        <f t="shared" si="0"/>
        <v>6282</v>
      </c>
      <c r="I43" s="18">
        <f t="shared" si="1"/>
        <v>7538.4</v>
      </c>
    </row>
    <row r="44" spans="1:9" ht="31.5">
      <c r="A44" s="3">
        <v>38</v>
      </c>
      <c r="B44" s="6" t="s">
        <v>13</v>
      </c>
      <c r="C44" s="7" t="s">
        <v>14</v>
      </c>
      <c r="D44" s="7" t="s">
        <v>83</v>
      </c>
      <c r="E44" s="7" t="s">
        <v>9</v>
      </c>
      <c r="F44" s="30">
        <v>30</v>
      </c>
      <c r="G44" s="20">
        <v>125.64</v>
      </c>
      <c r="H44" s="18">
        <f t="shared" si="0"/>
        <v>3769.2</v>
      </c>
      <c r="I44" s="18">
        <f t="shared" si="1"/>
        <v>4523.04</v>
      </c>
    </row>
    <row r="45" spans="1:9" ht="31.5">
      <c r="A45" s="3">
        <v>39</v>
      </c>
      <c r="B45" s="6" t="s">
        <v>13</v>
      </c>
      <c r="C45" s="7" t="s">
        <v>14</v>
      </c>
      <c r="D45" s="7" t="s">
        <v>84</v>
      </c>
      <c r="E45" s="7" t="s">
        <v>9</v>
      </c>
      <c r="F45" s="30">
        <v>50</v>
      </c>
      <c r="G45" s="20">
        <v>125.64</v>
      </c>
      <c r="H45" s="18">
        <f t="shared" si="0"/>
        <v>6282</v>
      </c>
      <c r="I45" s="18">
        <f t="shared" si="1"/>
        <v>7538.4</v>
      </c>
    </row>
    <row r="46" spans="1:9" ht="31.5">
      <c r="A46" s="3">
        <v>40</v>
      </c>
      <c r="B46" s="6" t="s">
        <v>13</v>
      </c>
      <c r="C46" s="7" t="s">
        <v>14</v>
      </c>
      <c r="D46" s="7" t="s">
        <v>25</v>
      </c>
      <c r="E46" s="7" t="s">
        <v>9</v>
      </c>
      <c r="F46" s="30">
        <v>450</v>
      </c>
      <c r="G46" s="20">
        <v>145.88999999999999</v>
      </c>
      <c r="H46" s="18">
        <f t="shared" si="0"/>
        <v>65650.5</v>
      </c>
      <c r="I46" s="18">
        <f t="shared" si="1"/>
        <v>78780.599999999991</v>
      </c>
    </row>
    <row r="47" spans="1:9" ht="31.5">
      <c r="A47" s="3">
        <v>41</v>
      </c>
      <c r="B47" s="6" t="s">
        <v>13</v>
      </c>
      <c r="C47" s="7" t="s">
        <v>14</v>
      </c>
      <c r="D47" s="7" t="s">
        <v>36</v>
      </c>
      <c r="E47" s="7" t="s">
        <v>9</v>
      </c>
      <c r="F47" s="30">
        <v>800</v>
      </c>
      <c r="G47" s="20">
        <v>145.88999999999999</v>
      </c>
      <c r="H47" s="18">
        <f t="shared" si="0"/>
        <v>116711.99999999999</v>
      </c>
      <c r="I47" s="18">
        <f t="shared" si="1"/>
        <v>140054.39999999997</v>
      </c>
    </row>
    <row r="48" spans="1:9" ht="31.5">
      <c r="A48" s="3">
        <v>42</v>
      </c>
      <c r="B48" s="6" t="s">
        <v>13</v>
      </c>
      <c r="C48" s="7" t="s">
        <v>14</v>
      </c>
      <c r="D48" s="7" t="s">
        <v>85</v>
      </c>
      <c r="E48" s="7" t="s">
        <v>8</v>
      </c>
      <c r="F48" s="30">
        <v>10000</v>
      </c>
      <c r="G48" s="18">
        <v>6.07</v>
      </c>
      <c r="H48" s="18">
        <f t="shared" si="0"/>
        <v>60700</v>
      </c>
      <c r="I48" s="18">
        <f t="shared" si="1"/>
        <v>72840</v>
      </c>
    </row>
    <row r="49" spans="1:9" ht="31.5">
      <c r="A49" s="3">
        <v>43</v>
      </c>
      <c r="B49" s="6" t="s">
        <v>88</v>
      </c>
      <c r="C49" s="7" t="s">
        <v>21</v>
      </c>
      <c r="D49" s="7" t="s">
        <v>86</v>
      </c>
      <c r="E49" s="7" t="s">
        <v>8</v>
      </c>
      <c r="F49" s="30">
        <v>1000</v>
      </c>
      <c r="G49" s="18">
        <v>0.85</v>
      </c>
      <c r="H49" s="18">
        <f t="shared" si="0"/>
        <v>850</v>
      </c>
      <c r="I49" s="18">
        <f t="shared" si="1"/>
        <v>1020</v>
      </c>
    </row>
    <row r="50" spans="1:9" ht="47.25">
      <c r="A50" s="3">
        <v>44</v>
      </c>
      <c r="B50" s="6" t="s">
        <v>38</v>
      </c>
      <c r="C50" s="7" t="s">
        <v>39</v>
      </c>
      <c r="D50" s="7" t="s">
        <v>40</v>
      </c>
      <c r="E50" s="7" t="s">
        <v>9</v>
      </c>
      <c r="F50" s="30">
        <v>500</v>
      </c>
      <c r="G50" s="18">
        <v>345.76</v>
      </c>
      <c r="H50" s="18">
        <f t="shared" si="0"/>
        <v>172880</v>
      </c>
      <c r="I50" s="18">
        <f t="shared" si="1"/>
        <v>207456</v>
      </c>
    </row>
    <row r="51" spans="1:9" ht="31.5">
      <c r="A51" s="3">
        <v>45</v>
      </c>
      <c r="B51" s="6" t="s">
        <v>41</v>
      </c>
      <c r="C51" s="7" t="s">
        <v>42</v>
      </c>
      <c r="D51" s="7" t="s">
        <v>43</v>
      </c>
      <c r="E51" s="7" t="s">
        <v>9</v>
      </c>
      <c r="F51" s="30">
        <v>100</v>
      </c>
      <c r="G51" s="20">
        <v>228.34</v>
      </c>
      <c r="H51" s="18">
        <f t="shared" si="0"/>
        <v>22834</v>
      </c>
      <c r="I51" s="18">
        <f t="shared" si="1"/>
        <v>27400.799999999999</v>
      </c>
    </row>
    <row r="52" spans="1:9" ht="15.75">
      <c r="A52" s="3">
        <v>46</v>
      </c>
      <c r="B52" s="6" t="s">
        <v>44</v>
      </c>
      <c r="C52" s="7" t="s">
        <v>45</v>
      </c>
      <c r="D52" s="7" t="s">
        <v>46</v>
      </c>
      <c r="E52" s="7" t="s">
        <v>9</v>
      </c>
      <c r="F52" s="30">
        <v>450</v>
      </c>
      <c r="G52" s="20">
        <v>224.22</v>
      </c>
      <c r="H52" s="18">
        <f t="shared" si="0"/>
        <v>100899</v>
      </c>
      <c r="I52" s="18">
        <f t="shared" si="1"/>
        <v>121078.79999999999</v>
      </c>
    </row>
    <row r="53" spans="1:9" ht="15.75">
      <c r="A53" s="3">
        <v>47</v>
      </c>
      <c r="B53" s="6" t="s">
        <v>47</v>
      </c>
      <c r="C53" s="7" t="s">
        <v>48</v>
      </c>
      <c r="D53" s="7" t="s">
        <v>49</v>
      </c>
      <c r="E53" s="7" t="s">
        <v>9</v>
      </c>
      <c r="F53" s="30">
        <v>400</v>
      </c>
      <c r="G53" s="20">
        <v>207.03</v>
      </c>
      <c r="H53" s="18">
        <f t="shared" si="0"/>
        <v>82812</v>
      </c>
      <c r="I53" s="18">
        <f t="shared" si="1"/>
        <v>99374.399999999994</v>
      </c>
    </row>
    <row r="54" spans="1:9" ht="15.75">
      <c r="A54" s="3">
        <v>48</v>
      </c>
      <c r="B54" s="6" t="s">
        <v>47</v>
      </c>
      <c r="C54" s="7" t="s">
        <v>48</v>
      </c>
      <c r="D54" s="7" t="s">
        <v>50</v>
      </c>
      <c r="E54" s="7" t="s">
        <v>9</v>
      </c>
      <c r="F54" s="30">
        <v>300</v>
      </c>
      <c r="G54" s="20">
        <v>216.49</v>
      </c>
      <c r="H54" s="18">
        <f t="shared" si="0"/>
        <v>64947</v>
      </c>
      <c r="I54" s="18">
        <f t="shared" si="1"/>
        <v>77936.399999999994</v>
      </c>
    </row>
    <row r="55" spans="1:9" ht="15.75">
      <c r="A55" s="3">
        <v>49</v>
      </c>
      <c r="B55" s="6" t="s">
        <v>47</v>
      </c>
      <c r="C55" s="7" t="s">
        <v>48</v>
      </c>
      <c r="D55" s="7" t="s">
        <v>51</v>
      </c>
      <c r="E55" s="7" t="s">
        <v>9</v>
      </c>
      <c r="F55" s="30">
        <v>50</v>
      </c>
      <c r="G55" s="20">
        <v>210.57</v>
      </c>
      <c r="H55" s="18">
        <f t="shared" si="0"/>
        <v>10528.5</v>
      </c>
      <c r="I55" s="18">
        <f t="shared" si="1"/>
        <v>12634.199999999999</v>
      </c>
    </row>
    <row r="56" spans="1:9" ht="15.75">
      <c r="A56" s="3">
        <v>50</v>
      </c>
      <c r="B56" s="6" t="s">
        <v>47</v>
      </c>
      <c r="C56" s="7" t="s">
        <v>48</v>
      </c>
      <c r="D56" s="7" t="s">
        <v>17</v>
      </c>
      <c r="E56" s="7" t="s">
        <v>9</v>
      </c>
      <c r="F56" s="30">
        <v>1000</v>
      </c>
      <c r="G56" s="20">
        <v>154.97</v>
      </c>
      <c r="H56" s="18">
        <f t="shared" si="0"/>
        <v>154970</v>
      </c>
      <c r="I56" s="18">
        <f t="shared" si="1"/>
        <v>185964</v>
      </c>
    </row>
    <row r="57" spans="1:9" ht="15.75">
      <c r="A57" s="3">
        <v>51</v>
      </c>
      <c r="B57" s="6" t="s">
        <v>47</v>
      </c>
      <c r="C57" s="7" t="s">
        <v>48</v>
      </c>
      <c r="D57" s="7" t="s">
        <v>52</v>
      </c>
      <c r="E57" s="7" t="s">
        <v>9</v>
      </c>
      <c r="F57" s="30">
        <v>800</v>
      </c>
      <c r="G57" s="20">
        <v>163.62</v>
      </c>
      <c r="H57" s="18">
        <f t="shared" si="0"/>
        <v>130896</v>
      </c>
      <c r="I57" s="18">
        <f t="shared" si="1"/>
        <v>157075.19999999998</v>
      </c>
    </row>
    <row r="58" spans="1:9" ht="15.75">
      <c r="A58" s="3">
        <v>52</v>
      </c>
      <c r="B58" s="6" t="s">
        <v>47</v>
      </c>
      <c r="C58" s="7" t="s">
        <v>48</v>
      </c>
      <c r="D58" s="7" t="s">
        <v>20</v>
      </c>
      <c r="E58" s="7" t="s">
        <v>9</v>
      </c>
      <c r="F58" s="30">
        <v>800</v>
      </c>
      <c r="G58" s="20">
        <v>160.88999999999999</v>
      </c>
      <c r="H58" s="18">
        <f t="shared" si="0"/>
        <v>128711.99999999999</v>
      </c>
      <c r="I58" s="18">
        <f t="shared" si="1"/>
        <v>154454.39999999997</v>
      </c>
    </row>
    <row r="59" spans="1:9" ht="15.75">
      <c r="A59" s="3">
        <v>53</v>
      </c>
      <c r="B59" s="6" t="s">
        <v>47</v>
      </c>
      <c r="C59" s="7" t="s">
        <v>48</v>
      </c>
      <c r="D59" s="7" t="s">
        <v>15</v>
      </c>
      <c r="E59" s="7" t="s">
        <v>9</v>
      </c>
      <c r="F59" s="30">
        <v>1500</v>
      </c>
      <c r="G59" s="20">
        <v>164.44</v>
      </c>
      <c r="H59" s="18">
        <f t="shared" si="0"/>
        <v>246660</v>
      </c>
      <c r="I59" s="18">
        <f t="shared" si="1"/>
        <v>295992</v>
      </c>
    </row>
    <row r="60" spans="1:9" ht="15.75">
      <c r="A60" s="3">
        <v>54</v>
      </c>
      <c r="B60" s="6" t="s">
        <v>47</v>
      </c>
      <c r="C60" s="7" t="s">
        <v>48</v>
      </c>
      <c r="D60" s="7" t="s">
        <v>53</v>
      </c>
      <c r="E60" s="7" t="s">
        <v>9</v>
      </c>
      <c r="F60" s="30">
        <v>10</v>
      </c>
      <c r="G60" s="20">
        <v>119.17</v>
      </c>
      <c r="H60" s="18">
        <f t="shared" si="0"/>
        <v>1191.7</v>
      </c>
      <c r="I60" s="18">
        <f t="shared" si="1"/>
        <v>1430.04</v>
      </c>
    </row>
    <row r="61" spans="1:9" ht="15.75">
      <c r="A61" s="3">
        <v>55</v>
      </c>
      <c r="B61" s="6" t="s">
        <v>47</v>
      </c>
      <c r="C61" s="7" t="s">
        <v>48</v>
      </c>
      <c r="D61" s="7" t="s">
        <v>54</v>
      </c>
      <c r="E61" s="7" t="s">
        <v>9</v>
      </c>
      <c r="F61" s="30">
        <v>300</v>
      </c>
      <c r="G61" s="20">
        <v>165.98</v>
      </c>
      <c r="H61" s="18">
        <f t="shared" si="0"/>
        <v>49794</v>
      </c>
      <c r="I61" s="18">
        <f t="shared" si="1"/>
        <v>59752.799999999996</v>
      </c>
    </row>
    <row r="62" spans="1:9" ht="15.75">
      <c r="A62" s="3">
        <v>56</v>
      </c>
      <c r="B62" s="6" t="s">
        <v>47</v>
      </c>
      <c r="C62" s="7" t="s">
        <v>48</v>
      </c>
      <c r="D62" s="7" t="s">
        <v>55</v>
      </c>
      <c r="E62" s="7" t="s">
        <v>9</v>
      </c>
      <c r="F62" s="30">
        <v>200</v>
      </c>
      <c r="G62" s="20">
        <v>179.76</v>
      </c>
      <c r="H62" s="18">
        <f t="shared" si="0"/>
        <v>35952</v>
      </c>
      <c r="I62" s="18">
        <f t="shared" si="1"/>
        <v>43142.400000000001</v>
      </c>
    </row>
    <row r="63" spans="1:9" ht="31.5">
      <c r="A63" s="3">
        <v>57</v>
      </c>
      <c r="B63" s="6" t="s">
        <v>56</v>
      </c>
      <c r="C63" s="7" t="s">
        <v>57</v>
      </c>
      <c r="D63" s="7" t="s">
        <v>16</v>
      </c>
      <c r="E63" s="7" t="s">
        <v>9</v>
      </c>
      <c r="F63" s="30">
        <v>5</v>
      </c>
      <c r="G63" s="20">
        <v>149.18</v>
      </c>
      <c r="H63" s="18">
        <f t="shared" si="0"/>
        <v>745.90000000000009</v>
      </c>
      <c r="I63" s="18">
        <f t="shared" si="1"/>
        <v>895.08</v>
      </c>
    </row>
    <row r="64" spans="1:9" ht="31.5">
      <c r="A64" s="3">
        <v>58</v>
      </c>
      <c r="B64" s="6" t="s">
        <v>56</v>
      </c>
      <c r="C64" s="7" t="s">
        <v>57</v>
      </c>
      <c r="D64" s="7" t="s">
        <v>58</v>
      </c>
      <c r="E64" s="7" t="s">
        <v>9</v>
      </c>
      <c r="F64" s="30">
        <v>150</v>
      </c>
      <c r="G64" s="20">
        <v>149.18</v>
      </c>
      <c r="H64" s="18">
        <f t="shared" si="0"/>
        <v>22377</v>
      </c>
      <c r="I64" s="18">
        <f t="shared" si="1"/>
        <v>26852.399999999998</v>
      </c>
    </row>
    <row r="65" spans="1:9" ht="31.5">
      <c r="A65" s="3">
        <v>59</v>
      </c>
      <c r="B65" s="6" t="s">
        <v>56</v>
      </c>
      <c r="C65" s="7" t="s">
        <v>57</v>
      </c>
      <c r="D65" s="7" t="s">
        <v>11</v>
      </c>
      <c r="E65" s="7" t="s">
        <v>9</v>
      </c>
      <c r="F65" s="30">
        <v>100</v>
      </c>
      <c r="G65" s="20">
        <v>149.18</v>
      </c>
      <c r="H65" s="18">
        <f t="shared" si="0"/>
        <v>14918</v>
      </c>
      <c r="I65" s="18">
        <f t="shared" si="1"/>
        <v>17901.599999999999</v>
      </c>
    </row>
    <row r="66" spans="1:9" ht="31.5">
      <c r="A66" s="3">
        <v>60</v>
      </c>
      <c r="B66" s="6" t="s">
        <v>56</v>
      </c>
      <c r="C66" s="7" t="s">
        <v>57</v>
      </c>
      <c r="D66" s="7" t="s">
        <v>55</v>
      </c>
      <c r="E66" s="7" t="s">
        <v>9</v>
      </c>
      <c r="F66" s="30">
        <v>100</v>
      </c>
      <c r="G66" s="20">
        <v>149.18</v>
      </c>
      <c r="H66" s="18">
        <f t="shared" si="0"/>
        <v>14918</v>
      </c>
      <c r="I66" s="18">
        <f t="shared" si="1"/>
        <v>17901.599999999999</v>
      </c>
    </row>
    <row r="67" spans="1:9" ht="31.5">
      <c r="A67" s="3">
        <v>61</v>
      </c>
      <c r="B67" s="6" t="s">
        <v>56</v>
      </c>
      <c r="C67" s="7" t="s">
        <v>57</v>
      </c>
      <c r="D67" s="7" t="s">
        <v>7</v>
      </c>
      <c r="E67" s="7" t="s">
        <v>9</v>
      </c>
      <c r="F67" s="30">
        <v>200</v>
      </c>
      <c r="G67" s="20">
        <v>149.18</v>
      </c>
      <c r="H67" s="18">
        <f t="shared" si="0"/>
        <v>29836</v>
      </c>
      <c r="I67" s="18">
        <f t="shared" si="1"/>
        <v>35803.199999999997</v>
      </c>
    </row>
    <row r="68" spans="1:9" ht="31.5">
      <c r="A68" s="3">
        <v>62</v>
      </c>
      <c r="B68" s="6" t="s">
        <v>56</v>
      </c>
      <c r="C68" s="7" t="s">
        <v>57</v>
      </c>
      <c r="D68" s="7" t="s">
        <v>59</v>
      </c>
      <c r="E68" s="7" t="s">
        <v>9</v>
      </c>
      <c r="F68" s="30">
        <v>50</v>
      </c>
      <c r="G68" s="20">
        <v>114.59</v>
      </c>
      <c r="H68" s="18">
        <f t="shared" si="0"/>
        <v>5729.5</v>
      </c>
      <c r="I68" s="18">
        <f t="shared" si="1"/>
        <v>6875.4</v>
      </c>
    </row>
    <row r="69" spans="1:9" ht="31.5">
      <c r="A69" s="3">
        <v>63</v>
      </c>
      <c r="B69" s="6" t="s">
        <v>56</v>
      </c>
      <c r="C69" s="7" t="s">
        <v>57</v>
      </c>
      <c r="D69" s="7" t="s">
        <v>60</v>
      </c>
      <c r="E69" s="7" t="s">
        <v>9</v>
      </c>
      <c r="F69" s="30">
        <v>200</v>
      </c>
      <c r="G69" s="20">
        <v>114.59</v>
      </c>
      <c r="H69" s="18">
        <f t="shared" si="0"/>
        <v>22918</v>
      </c>
      <c r="I69" s="18">
        <f t="shared" si="1"/>
        <v>27501.599999999999</v>
      </c>
    </row>
    <row r="70" spans="1:9" ht="31.5">
      <c r="A70" s="3">
        <v>64</v>
      </c>
      <c r="B70" s="6" t="s">
        <v>56</v>
      </c>
      <c r="C70" s="7" t="s">
        <v>57</v>
      </c>
      <c r="D70" s="7" t="s">
        <v>61</v>
      </c>
      <c r="E70" s="7" t="s">
        <v>9</v>
      </c>
      <c r="F70" s="30">
        <v>500</v>
      </c>
      <c r="G70" s="20">
        <v>114.59</v>
      </c>
      <c r="H70" s="18">
        <f t="shared" si="0"/>
        <v>57295</v>
      </c>
      <c r="I70" s="18">
        <f t="shared" si="1"/>
        <v>68754</v>
      </c>
    </row>
    <row r="71" spans="1:9" ht="31.5">
      <c r="A71" s="3">
        <v>65</v>
      </c>
      <c r="B71" s="6" t="s">
        <v>56</v>
      </c>
      <c r="C71" s="7" t="s">
        <v>57</v>
      </c>
      <c r="D71" s="7" t="s">
        <v>17</v>
      </c>
      <c r="E71" s="7" t="s">
        <v>9</v>
      </c>
      <c r="F71" s="30">
        <v>1200</v>
      </c>
      <c r="G71" s="20">
        <v>114.59</v>
      </c>
      <c r="H71" s="18">
        <f t="shared" si="0"/>
        <v>137508</v>
      </c>
      <c r="I71" s="18">
        <f t="shared" si="1"/>
        <v>165009.60000000001</v>
      </c>
    </row>
    <row r="72" spans="1:9" ht="31.5">
      <c r="A72" s="3">
        <v>66</v>
      </c>
      <c r="B72" s="6" t="s">
        <v>56</v>
      </c>
      <c r="C72" s="7" t="s">
        <v>57</v>
      </c>
      <c r="D72" s="7" t="s">
        <v>18</v>
      </c>
      <c r="E72" s="7" t="s">
        <v>9</v>
      </c>
      <c r="F72" s="30">
        <v>1000</v>
      </c>
      <c r="G72" s="20">
        <v>114.59</v>
      </c>
      <c r="H72" s="18">
        <f t="shared" ref="H72:H82" si="2">F72*G72</f>
        <v>114590</v>
      </c>
      <c r="I72" s="18">
        <f t="shared" ref="I72:I83" si="3">H72*1.2</f>
        <v>137508</v>
      </c>
    </row>
    <row r="73" spans="1:9" ht="31.5">
      <c r="A73" s="3">
        <v>67</v>
      </c>
      <c r="B73" s="6" t="s">
        <v>56</v>
      </c>
      <c r="C73" s="7" t="s">
        <v>57</v>
      </c>
      <c r="D73" s="7" t="s">
        <v>62</v>
      </c>
      <c r="E73" s="7" t="s">
        <v>9</v>
      </c>
      <c r="F73" s="30">
        <v>500</v>
      </c>
      <c r="G73" s="20">
        <v>114.59</v>
      </c>
      <c r="H73" s="18">
        <f t="shared" si="2"/>
        <v>57295</v>
      </c>
      <c r="I73" s="18">
        <f t="shared" si="3"/>
        <v>68754</v>
      </c>
    </row>
    <row r="74" spans="1:9" ht="31.5">
      <c r="A74" s="3">
        <v>68</v>
      </c>
      <c r="B74" s="6" t="s">
        <v>56</v>
      </c>
      <c r="C74" s="7" t="s">
        <v>57</v>
      </c>
      <c r="D74" s="7" t="s">
        <v>12</v>
      </c>
      <c r="E74" s="7" t="s">
        <v>9</v>
      </c>
      <c r="F74" s="30">
        <v>750</v>
      </c>
      <c r="G74" s="20">
        <v>114.59</v>
      </c>
      <c r="H74" s="18">
        <f t="shared" si="2"/>
        <v>85942.5</v>
      </c>
      <c r="I74" s="18">
        <f t="shared" si="3"/>
        <v>103131</v>
      </c>
    </row>
    <row r="75" spans="1:9" ht="31.5">
      <c r="A75" s="3">
        <v>69</v>
      </c>
      <c r="B75" s="6" t="s">
        <v>56</v>
      </c>
      <c r="C75" s="7" t="s">
        <v>57</v>
      </c>
      <c r="D75" s="7" t="s">
        <v>22</v>
      </c>
      <c r="E75" s="7" t="s">
        <v>9</v>
      </c>
      <c r="F75" s="30">
        <v>500</v>
      </c>
      <c r="G75" s="20">
        <v>114.59</v>
      </c>
      <c r="H75" s="18">
        <f t="shared" si="2"/>
        <v>57295</v>
      </c>
      <c r="I75" s="18">
        <f t="shared" si="3"/>
        <v>68754</v>
      </c>
    </row>
    <row r="76" spans="1:9" ht="31.5">
      <c r="A76" s="3">
        <v>70</v>
      </c>
      <c r="B76" s="6" t="s">
        <v>56</v>
      </c>
      <c r="C76" s="7" t="s">
        <v>57</v>
      </c>
      <c r="D76" s="7" t="s">
        <v>63</v>
      </c>
      <c r="E76" s="7" t="s">
        <v>9</v>
      </c>
      <c r="F76" s="30">
        <v>5</v>
      </c>
      <c r="G76" s="20">
        <v>114.59</v>
      </c>
      <c r="H76" s="18">
        <f t="shared" si="2"/>
        <v>572.95000000000005</v>
      </c>
      <c r="I76" s="18">
        <f t="shared" si="3"/>
        <v>687.54000000000008</v>
      </c>
    </row>
    <row r="77" spans="1:9" ht="31.5">
      <c r="A77" s="3">
        <v>71</v>
      </c>
      <c r="B77" s="6" t="s">
        <v>56</v>
      </c>
      <c r="C77" s="7" t="s">
        <v>57</v>
      </c>
      <c r="D77" s="7" t="s">
        <v>64</v>
      </c>
      <c r="E77" s="7" t="s">
        <v>9</v>
      </c>
      <c r="F77" s="30">
        <v>500</v>
      </c>
      <c r="G77" s="20">
        <v>114.59</v>
      </c>
      <c r="H77" s="18">
        <f t="shared" si="2"/>
        <v>57295</v>
      </c>
      <c r="I77" s="18">
        <f t="shared" si="3"/>
        <v>68754</v>
      </c>
    </row>
    <row r="78" spans="1:9" ht="31.5">
      <c r="A78" s="3">
        <v>72</v>
      </c>
      <c r="B78" s="6" t="s">
        <v>56</v>
      </c>
      <c r="C78" s="7" t="s">
        <v>57</v>
      </c>
      <c r="D78" s="7" t="s">
        <v>19</v>
      </c>
      <c r="E78" s="7" t="s">
        <v>9</v>
      </c>
      <c r="F78" s="30">
        <v>5</v>
      </c>
      <c r="G78" s="20">
        <v>107.96</v>
      </c>
      <c r="H78" s="18">
        <f t="shared" si="2"/>
        <v>539.79999999999995</v>
      </c>
      <c r="I78" s="18">
        <f t="shared" si="3"/>
        <v>647.75999999999988</v>
      </c>
    </row>
    <row r="79" spans="1:9" ht="31.5">
      <c r="A79" s="3">
        <v>73</v>
      </c>
      <c r="B79" s="6" t="s">
        <v>56</v>
      </c>
      <c r="C79" s="7" t="s">
        <v>57</v>
      </c>
      <c r="D79" s="7" t="s">
        <v>20</v>
      </c>
      <c r="E79" s="7" t="s">
        <v>9</v>
      </c>
      <c r="F79" s="30">
        <v>50</v>
      </c>
      <c r="G79" s="20">
        <v>98.7</v>
      </c>
      <c r="H79" s="18">
        <f t="shared" si="2"/>
        <v>4935</v>
      </c>
      <c r="I79" s="18">
        <f t="shared" si="3"/>
        <v>5922</v>
      </c>
    </row>
    <row r="80" spans="1:9" ht="31.5">
      <c r="A80" s="3">
        <v>74</v>
      </c>
      <c r="B80" s="6" t="s">
        <v>56</v>
      </c>
      <c r="C80" s="7" t="s">
        <v>57</v>
      </c>
      <c r="D80" s="7" t="s">
        <v>65</v>
      </c>
      <c r="E80" s="7" t="s">
        <v>9</v>
      </c>
      <c r="F80" s="30">
        <v>50</v>
      </c>
      <c r="G80" s="20">
        <v>98.7</v>
      </c>
      <c r="H80" s="18">
        <f t="shared" si="2"/>
        <v>4935</v>
      </c>
      <c r="I80" s="18">
        <f t="shared" si="3"/>
        <v>5922</v>
      </c>
    </row>
    <row r="81" spans="1:9" ht="31.5">
      <c r="A81" s="3">
        <v>75</v>
      </c>
      <c r="B81" s="6" t="s">
        <v>56</v>
      </c>
      <c r="C81" s="7" t="s">
        <v>57</v>
      </c>
      <c r="D81" s="7" t="s">
        <v>66</v>
      </c>
      <c r="E81" s="7" t="s">
        <v>9</v>
      </c>
      <c r="F81" s="30">
        <v>75</v>
      </c>
      <c r="G81" s="20">
        <v>98.7</v>
      </c>
      <c r="H81" s="18">
        <f t="shared" si="2"/>
        <v>7402.5</v>
      </c>
      <c r="I81" s="18">
        <f t="shared" si="3"/>
        <v>8883</v>
      </c>
    </row>
    <row r="82" spans="1:9" ht="31.5">
      <c r="A82" s="3">
        <v>76</v>
      </c>
      <c r="B82" s="6" t="s">
        <v>56</v>
      </c>
      <c r="C82" s="7" t="s">
        <v>57</v>
      </c>
      <c r="D82" s="7" t="s">
        <v>15</v>
      </c>
      <c r="E82" s="7" t="s">
        <v>9</v>
      </c>
      <c r="F82" s="30">
        <v>5</v>
      </c>
      <c r="G82" s="20">
        <v>98.7</v>
      </c>
      <c r="H82" s="18">
        <f t="shared" si="2"/>
        <v>493.5</v>
      </c>
      <c r="I82" s="18">
        <f t="shared" si="3"/>
        <v>592.19999999999993</v>
      </c>
    </row>
    <row r="83" spans="1:9" ht="18.75">
      <c r="A83" s="23" t="s">
        <v>93</v>
      </c>
      <c r="B83" s="24"/>
      <c r="C83" s="14"/>
      <c r="D83" s="14"/>
      <c r="E83" s="14"/>
      <c r="F83" s="15"/>
      <c r="G83" s="15"/>
      <c r="H83" s="25">
        <f>SUM(H7:H82)</f>
        <v>3018459.8</v>
      </c>
      <c r="I83" s="25">
        <f t="shared" si="3"/>
        <v>3622151.76</v>
      </c>
    </row>
    <row r="84" spans="1:9" s="10" customFormat="1">
      <c r="B84" s="11"/>
      <c r="C84" s="12"/>
      <c r="D84" s="12"/>
      <c r="E84" s="12"/>
      <c r="F84" s="13"/>
      <c r="G84" s="13"/>
      <c r="H84" s="13"/>
      <c r="I84" s="13"/>
    </row>
    <row r="85" spans="1:9" s="10" customFormat="1" ht="47.25" customHeight="1">
      <c r="A85" s="33"/>
      <c r="B85" s="33"/>
      <c r="C85" s="33"/>
      <c r="D85" s="33"/>
      <c r="E85" s="33"/>
      <c r="F85" s="33"/>
      <c r="G85" s="33"/>
      <c r="H85" s="33"/>
      <c r="I85" s="33"/>
    </row>
  </sheetData>
  <autoFilter ref="A5:I83">
    <filterColumn colId="7"/>
    <filterColumn colId="8"/>
  </autoFilter>
  <mergeCells count="3">
    <mergeCell ref="G1:I1"/>
    <mergeCell ref="G2:I2"/>
    <mergeCell ref="A85:I85"/>
  </mergeCells>
  <pageMargins left="0" right="0" top="0" bottom="0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ВРМ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Овелян Людмила Сергеевна</dc:creator>
  <cp:lastModifiedBy>СычеваАЮ</cp:lastModifiedBy>
  <cp:lastPrinted>2019-04-18T07:58:31Z</cp:lastPrinted>
  <dcterms:created xsi:type="dcterms:W3CDTF">2019-04-05T07:09:37Z</dcterms:created>
  <dcterms:modified xsi:type="dcterms:W3CDTF">2019-04-18T09:20:41Z</dcterms:modified>
</cp:coreProperties>
</file>