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200" windowHeight="11595" tabRatio="186"/>
  </bookViews>
  <sheets>
    <sheet name="Лист1" sheetId="1" r:id="rId1"/>
  </sheets>
  <definedNames>
    <definedName name="_xlnm._FilterDatabase" localSheetId="0" hidden="1">Лист1!$A$11:$J$94</definedName>
    <definedName name="_xlnm.Print_Area" localSheetId="0">Лист1!$B$2:$K$103</definedName>
  </definedNames>
  <calcPr calcId="125725"/>
</workbook>
</file>

<file path=xl/calcChain.xml><?xml version="1.0" encoding="utf-8"?>
<calcChain xmlns="http://schemas.openxmlformats.org/spreadsheetml/2006/main">
  <c r="I14" i="1"/>
  <c r="J14" s="1"/>
  <c r="I13"/>
  <c r="J13" s="1"/>
  <c r="I12"/>
  <c r="I15" l="1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J12"/>
  <c r="I95" l="1"/>
  <c r="J95" s="1"/>
</calcChain>
</file>

<file path=xl/sharedStrings.xml><?xml version="1.0" encoding="utf-8"?>
<sst xmlns="http://schemas.openxmlformats.org/spreadsheetml/2006/main" count="330" uniqueCount="225">
  <si>
    <t>Беруши</t>
  </si>
  <si>
    <t>шт.</t>
  </si>
  <si>
    <t xml:space="preserve"> ГОСТ 12.4.137-84</t>
  </si>
  <si>
    <t>пар.</t>
  </si>
  <si>
    <t xml:space="preserve"> ГОСТ 12.4.137-84         ГОСТ 28507-90</t>
  </si>
  <si>
    <t>Брюки утепленные</t>
  </si>
  <si>
    <t>Валенки</t>
  </si>
  <si>
    <t xml:space="preserve">ТУ 8577-002-00302907-2005 </t>
  </si>
  <si>
    <t>Каска защитная Оранжевая</t>
  </si>
  <si>
    <t>Каскетка (каска-бейсболка) темно-синяя</t>
  </si>
  <si>
    <t>Костюм защитный Л-1</t>
  </si>
  <si>
    <t>Костюм из моленскина 64-66</t>
  </si>
  <si>
    <t xml:space="preserve"> ГОСТ 27652-88</t>
  </si>
  <si>
    <t>Костюм Профессионал с полукомбинезоном (для машинистов кранов)</t>
  </si>
  <si>
    <t>Костюм суконный</t>
  </si>
  <si>
    <t xml:space="preserve">Костюм ЭЛЕКТРА ЛН-14 </t>
  </si>
  <si>
    <t>ГОСТ Р 12.4.234-2007</t>
  </si>
  <si>
    <t>Краги спилковые пятипалые на подкладке</t>
  </si>
  <si>
    <t>Куртка утепленная</t>
  </si>
  <si>
    <t xml:space="preserve">Маска панорамная ППМ-88 </t>
  </si>
  <si>
    <t>ГОСТ Р 12.4.189-99</t>
  </si>
  <si>
    <t>Мыло жидкое канистра 5 литров</t>
  </si>
  <si>
    <t xml:space="preserve">ГОСТ Р52345-2005 </t>
  </si>
  <si>
    <t>Наколенники брезентовые</t>
  </si>
  <si>
    <t>Нарукавники</t>
  </si>
  <si>
    <t>Очки защитные открытые</t>
  </si>
  <si>
    <t>Очки модель 015 Хаммер Актив</t>
  </si>
  <si>
    <t xml:space="preserve"> ГОСТ Р 12.4.230.1-2007</t>
  </si>
  <si>
    <t>Перчатки CERVA ХАРРИЕР 136-0165-01</t>
  </si>
  <si>
    <t xml:space="preserve"> ГОСТ 28846-90</t>
  </si>
  <si>
    <t xml:space="preserve">Перчатки диэлектрические латексные бесшовные </t>
  </si>
  <si>
    <t>ГОСТ 12.4.103-83</t>
  </si>
  <si>
    <t xml:space="preserve">Перчатки Дуэт (СВ-F-06С) </t>
  </si>
  <si>
    <t>ГОСТ Р 12.4.246-2008</t>
  </si>
  <si>
    <t>Перчатки маслобензостойкие гранат</t>
  </si>
  <si>
    <t>Перчатки Нитро Премиум РП (ВВ6 ТВ)</t>
  </si>
  <si>
    <t xml:space="preserve"> ГОСТ Р 12.4.246-2008</t>
  </si>
  <si>
    <t>Перчатки резиновые КСЩ БИ-Колор Плюс</t>
  </si>
  <si>
    <t>Перчатки резиновые технические Тип 2</t>
  </si>
  <si>
    <t xml:space="preserve"> ГОСТ 20010-93</t>
  </si>
  <si>
    <t xml:space="preserve"> ГОСТ 5007-87</t>
  </si>
  <si>
    <t>Плащ мужской из прорезиненной ткани</t>
  </si>
  <si>
    <t>Пояс предохранительный -99*7188500024</t>
  </si>
  <si>
    <t>ТУ 8786-001-50338810</t>
  </si>
  <si>
    <t>ГОСТ 12.4.004-74</t>
  </si>
  <si>
    <t>Рукавицы КР</t>
  </si>
  <si>
    <t xml:space="preserve">Рукавицы утепленные </t>
  </si>
  <si>
    <t>ГОСТ 12.4.010-75</t>
  </si>
  <si>
    <t>Рукавицы хлопчатобумажные антивибрационные</t>
  </si>
  <si>
    <t>Рукавицы хлопчатобумажные с брезентовыми наладонниками и двойной отстрочкой</t>
  </si>
  <si>
    <t>Сапоги резиновые</t>
  </si>
  <si>
    <t>Светофильтр ТИСС ТС-3  Ассорти</t>
  </si>
  <si>
    <t xml:space="preserve">Стекло покровное  </t>
  </si>
  <si>
    <t xml:space="preserve"> ГОСТ Р 12.4.238-2007</t>
  </si>
  <si>
    <t>Фартук брезентовый</t>
  </si>
  <si>
    <t>Фильтр ДОТ ПРО , ТР ТС 019/2011</t>
  </si>
  <si>
    <t>ГОСТ Р 12.4.235-2012</t>
  </si>
  <si>
    <t>Фильтр противогазовый к респиратору РПГ-67</t>
  </si>
  <si>
    <t>Фонарь Эра светодиодный</t>
  </si>
  <si>
    <t>Халат рабочий</t>
  </si>
  <si>
    <t xml:space="preserve">Щиток защитный лицевой НБТ-2 </t>
  </si>
  <si>
    <t>ГОСТ 12.4.023-84</t>
  </si>
  <si>
    <t>Щиток защитный лицевой НБТП</t>
  </si>
  <si>
    <t xml:space="preserve"> ГОСТ 12.4.023-84</t>
  </si>
  <si>
    <t xml:space="preserve">Щиток КБТ ВИЗИОН-ТИТАН </t>
  </si>
  <si>
    <t>ТУ 9400-086-36438019-99</t>
  </si>
  <si>
    <t>БЕЛЬЕ НАТЕЛЬНОЕ</t>
  </si>
  <si>
    <t>БЕЛЬЕ ТЕРМОСТОЙКОЕ</t>
  </si>
  <si>
    <t>ГОСТ 13708-86</t>
  </si>
  <si>
    <t>ГОСТ Р 53149-2008</t>
  </si>
  <si>
    <t>компл.</t>
  </si>
  <si>
    <t>КОСТЮМ ПОВАРА</t>
  </si>
  <si>
    <t xml:space="preserve"> ГОСТ 9897-88</t>
  </si>
  <si>
    <t>КОСТЮМ СВАРЩИКА</t>
  </si>
  <si>
    <t>КОСТЮМ ХЛОПЧАТОБУМАЖНЫЙ</t>
  </si>
  <si>
    <t>ГОСТ 27575-87</t>
  </si>
  <si>
    <t>Крем восстанавливающий регенерирующий  100мл.</t>
  </si>
  <si>
    <t>GECO</t>
  </si>
  <si>
    <t>шт</t>
  </si>
  <si>
    <t>Паста для очистки рук от сильных загрязнений туба 200мл.</t>
  </si>
  <si>
    <t>ГОСТ 31696-2012</t>
  </si>
  <si>
    <t>ПЕРЧАТКИ КАМЕРНЫЕ</t>
  </si>
  <si>
    <t>ТУ 38.309-09-346-93</t>
  </si>
  <si>
    <t>НАРУКАВНИКИ ПВХ</t>
  </si>
  <si>
    <t>ГОСТ 12.4.029-76</t>
  </si>
  <si>
    <t xml:space="preserve">Строп капроновый </t>
  </si>
  <si>
    <t>Р ЕН 398-2008</t>
  </si>
  <si>
    <t>ХАЛАТ БЕЛЫЙ</t>
  </si>
  <si>
    <t>ГОСТ 12.4.131-83</t>
  </si>
  <si>
    <t>ШЛЕМ ПЕСКОСТРУЙЩИКА</t>
  </si>
  <si>
    <t>ГОСТ 12.4.041-2011</t>
  </si>
  <si>
    <t>ШЛЕМ ШКПС</t>
  </si>
  <si>
    <t>ГОСТ 53269-2009</t>
  </si>
  <si>
    <t>ЛИОТ-2000</t>
  </si>
  <si>
    <t>Костюм мужской для защиты от кислот концентрацией от 50 до 80% Тип А Ассорти</t>
  </si>
  <si>
    <t>ГОСТ 12.4.045-87</t>
  </si>
  <si>
    <t>В комплектацию костюма «Л-1» входит: полукомбинезон с притачными осоюзками, куртка с капюшоном, сумка, перчатки (из ткани Т-15 или УНКЛ), шесть пластмассовых шпеньков (типа "пукля") для застёжки</t>
  </si>
  <si>
    <t>ГОСТ 12.4.251-2013</t>
  </si>
  <si>
    <t>Костюм из молескина</t>
  </si>
  <si>
    <t>Костюм жаростойкий из молескин с огнестойкой пропиткой  рабочий брючный</t>
  </si>
  <si>
    <t>ГОСТ 12.4.045-87, ТИП А</t>
  </si>
  <si>
    <t>Куртка+брюки+берет 3 класс защиты – К80 для защиты от кислот концентрации от 50% до 80% (по серной кислоте), плотность 240 г/кв.м</t>
  </si>
  <si>
    <t>Ботинки ТОФФ ТРУД ЧЕР. ФП 120-0045-01  ТР ТС 019/2011</t>
  </si>
  <si>
    <t>Беруши СМАРТ ФИТ со шнурком (1011239)</t>
  </si>
  <si>
    <t>Каскетка Amparo 126907</t>
  </si>
  <si>
    <t>СОМЗ-55 производитель РОСОМЗ</t>
  </si>
  <si>
    <t>Жилет сигнальный повышенной видимости «Габарит-4» (флуоресцентный оранжевый)</t>
  </si>
  <si>
    <t>НБТ1 Визион Рапид, производитель РОСОМЗ</t>
  </si>
  <si>
    <t>Строп из каната с амортизатором, монтажным и соединительным карабином ПРОГРЕСС СЕФЕТИ Строп аВ+Кс</t>
  </si>
  <si>
    <t>ТУ 38-106508-86, сукно с огнестойкой отделкой, плотность 760 г/кв.м.</t>
  </si>
  <si>
    <t>Производитель "Тамбовмаш" рост 3</t>
  </si>
  <si>
    <t>Ткань: Номекс®, МВО</t>
  </si>
  <si>
    <t>Куртка темно-серого цвета с красной кокеткой, капюшоном и рукавами, плотность ткани 210-250 г/м2 с ВМО пропиткой, утеплитель 3 слоя</t>
  </si>
  <si>
    <t>Куртка темных тонов с капюшоном, плотность ткани 210-250 г/м2 с ВМО пропиткой, утеплитель 3 слоя</t>
  </si>
  <si>
    <t>Перчатки с ПВХ покрытием. 100% хлопковая основа с полным ПВХ покрытием толщиной 1,8 мм, резинка</t>
  </si>
  <si>
    <t>ГОСТ 12.4.252-2013</t>
  </si>
  <si>
    <t>АЗРИ НЕОЛАТ, защита К80Щ50: толщина 0,70-0,90 мм, длина не менее 305 мм (размер M)</t>
  </si>
  <si>
    <t>Сити, класс вязки 13, Материал: 75% хлопок, 25% полиэфир</t>
  </si>
  <si>
    <t>Изготовлен из прорезиненной  диагонали или смесовой прорезиненной ткани плотностью 500г. С капюшоном</t>
  </si>
  <si>
    <t>УСП 2ГЖ</t>
  </si>
  <si>
    <t>Материал: саржа 290 г/м2,  брезент 450 г/м2, Подналадонник: бязь 125 г/м2,  швы обработаны  оверлоком, нить армированная 44ЛХ</t>
  </si>
  <si>
    <t>ПВХ "Призма"</t>
  </si>
  <si>
    <t>парусина полульняная  плотность 480-550 г/м2 с огнезащитной пропиткой, длина 100-105 см</t>
  </si>
  <si>
    <t>марка Р3</t>
  </si>
  <si>
    <t>марка А</t>
  </si>
  <si>
    <t>ППМ-88</t>
  </si>
  <si>
    <t>100% хлопок, плотность 180 г/кв.м.</t>
  </si>
  <si>
    <t>БЕЛЬЕ НАТЕЛЬНОЕ УТЕПЛЕННОЕ</t>
  </si>
  <si>
    <t>100% хлопок, плотность 230 г/кв.м. с начесом</t>
  </si>
  <si>
    <t>ГОСТ 31408-2009</t>
  </si>
  <si>
    <t>Тип-2 резиновый</t>
  </si>
  <si>
    <t>Подшлемник трикотажный</t>
  </si>
  <si>
    <t>Сапоги суконные</t>
  </si>
  <si>
    <t>Костюм специалиста (для ра-ботников ОТК, ОООР и ОНК, состоит из куртки  и брюк  бордового цвета, хлопок 100%,  хлопок 80% / полиэфир 20% плотностью не менее 250 г/м2)</t>
  </si>
  <si>
    <t>Костюм «Специалист» для мастеров участков (хлопок 100%,  хлопок 80% / полиэфир 20% плотностью не менее 250 г/м2, состоит из куртки на пуговицах зеленого цвета и брюк черного цвета)</t>
  </si>
  <si>
    <t>Куртка «Специалист» (для руководителей и специалистов) – из смешанных тканей – хлопок 100% , хлопок 80% / поли-эфир 20%, плотностью не ме-нее 250 г/м2  куртка на пуго-вицах зеленого цвета</t>
  </si>
  <si>
    <t>Ботинки Электра-Е2 или Ампер-2Л30</t>
  </si>
  <si>
    <t>Рукавицы антивибрационные</t>
  </si>
  <si>
    <t>Респиратор 3М 8122</t>
  </si>
  <si>
    <t>Строп капроновый LAS 102</t>
  </si>
  <si>
    <t>ГОСТ 18724-88</t>
  </si>
  <si>
    <t> ГОСТ 12.4.137-2001, ГОСТ 12.4.032-95, ГОСТ 28507-99</t>
  </si>
  <si>
    <t>ТУ 17-09-1416-90</t>
  </si>
  <si>
    <t>ГОСТ 12.4.191-99</t>
  </si>
  <si>
    <t>ГОСТ Р ЕН 354-2010
ГОСТ Р ЕН 355-2008</t>
  </si>
  <si>
    <t>Жилет сигнальный с накладками из световозвращающего материала</t>
  </si>
  <si>
    <t>Респиратор РПГ-67</t>
  </si>
  <si>
    <t>ГОСТ Р12.4.297-2013</t>
  </si>
  <si>
    <t>ГОСТ 12.4..252-2013 кожевенный спилок (толщина 1,2мм)</t>
  </si>
  <si>
    <t>ГОСТ 12.4..068-79</t>
  </si>
  <si>
    <t>ГОСТ Р 12.4.236-2011</t>
  </si>
  <si>
    <t>С высокими моющими средствами</t>
  </si>
  <si>
    <t xml:space="preserve">Перчатки трикотажные хлопчатобумажные с точечным поливинилхлоридным покрытием </t>
  </si>
  <si>
    <t>ГОСТ 12.4.134-83</t>
  </si>
  <si>
    <t>"Строитель" утеплитель ватин, шнуровка</t>
  </si>
  <si>
    <t>ТУ 8579-008-8654619-2010</t>
  </si>
  <si>
    <t>Без лицевой части</t>
  </si>
  <si>
    <t>С клапаном выдоха</t>
  </si>
  <si>
    <t>ГОСТ 12.4.252-2013       Рукавицы брезентовые с двойным наладонником удлиненные, брезент 480-550 г/м2 с огнеупорной пропиткой</t>
  </si>
  <si>
    <t xml:space="preserve">Рукавицы из сукна сурового </t>
  </si>
  <si>
    <t>ТУ 2595-001-50290598-02</t>
  </si>
  <si>
    <t>Валенки РП (толщина войлока 6 мм) ГОСТ 18724-88</t>
  </si>
  <si>
    <t xml:space="preserve">Очки защитные закрытые для газосварки с непрямой вентиляцией с антизапотевающим покрытием </t>
  </si>
  <si>
    <t>С8-С13</t>
  </si>
  <si>
    <t>ГОСТ 12.4.250-2013</t>
  </si>
  <si>
    <t>Подшлемник на ватине Ассорти</t>
  </si>
  <si>
    <t>ГОСТ Р 12.4.238-2007                        Очки для газосварщика Дуга Г-2 (ЗН-56) 7290040</t>
  </si>
  <si>
    <t xml:space="preserve">  Респиратор Алина АВ (Производитель Респираторный комплекс) </t>
  </si>
  <si>
    <t xml:space="preserve">  Щиток защитный для электросварщиков НН-10 (производитель РОСОМЗ) </t>
  </si>
  <si>
    <t xml:space="preserve">  Нарукавники х/б белые </t>
  </si>
  <si>
    <t xml:space="preserve">  Наушники противошумные </t>
  </si>
  <si>
    <t xml:space="preserve">СОМЗ 45 (производитель РОСОМЗ) </t>
  </si>
  <si>
    <t>ГОСТ 12.4.035-78</t>
  </si>
  <si>
    <t>ГОСТ 9897-88</t>
  </si>
  <si>
    <t>ГОСТ 12.4..275-2014</t>
  </si>
  <si>
    <t>Каскетка Amparo</t>
  </si>
  <si>
    <t>Очки для газосварщика Дуга Г-2 (ЗН-56) 7290040</t>
  </si>
  <si>
    <t>ГОСТ 12.4.275-2014</t>
  </si>
  <si>
    <t>Неформованный респиратор универсального размера из фильтрполотна с дополнительной защитой от органических и неорганических газов, имеющий эластичную регулируемую ленту оголовья и носовой зажим.</t>
  </si>
  <si>
    <t>Наименование товара</t>
  </si>
  <si>
    <t>№ п/п</t>
  </si>
  <si>
    <t>Марка</t>
  </si>
  <si>
    <t>ГОСТ</t>
  </si>
  <si>
    <t>Кол-во</t>
  </si>
  <si>
    <t>Ед. изм.</t>
  </si>
  <si>
    <r>
      <t>ПВХ, плотность 0,2 мм</t>
    </r>
    <r>
      <rPr>
        <sz val="10"/>
        <color indexed="8"/>
        <rFont val="Times New Roman"/>
        <family val="1"/>
        <charset val="204"/>
      </rPr>
      <t xml:space="preserve"> Длина изделия- 460 мм. Производитель Ansell</t>
    </r>
  </si>
  <si>
    <r>
      <t xml:space="preserve"> Респиратор Алина П </t>
    </r>
    <r>
      <rPr>
        <sz val="10"/>
        <color indexed="8"/>
        <rFont val="Times New Roman"/>
        <family val="1"/>
        <charset val="204"/>
      </rPr>
      <t xml:space="preserve">(Производитель Респираторный комплекс) </t>
    </r>
  </si>
  <si>
    <r>
      <t>Наколенники брезентовые (парусина полульняная  плотность 500-550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с огнезащитной пропиткой)</t>
    </r>
  </si>
  <si>
    <r>
      <t>Нарукавники брезентовые (парусина полульняная  плотность 500-550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с огнезащитной пропиткой)</t>
    </r>
  </si>
  <si>
    <r>
      <t>Рукавицы брезентовые с двойным наладонником удлиненные, брезент 480-550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с огнеупорной пропиткой ,Рукавицы брезентовые с двойным наладонником, брезент 400-450 г/м2 без огнеупорной пропитки</t>
    </r>
  </si>
  <si>
    <t>Примечание</t>
  </si>
  <si>
    <t>Предельная цена за единицу без НДС, руб.</t>
  </si>
  <si>
    <t>ИТОГО</t>
  </si>
  <si>
    <t>Предельная стоимость без НДС, руб.</t>
  </si>
  <si>
    <t>Предельная стоимость с НДС, руб.</t>
  </si>
  <si>
    <t xml:space="preserve">Ботинки ТОФФ СВАРЩИК ЧЕР. МП 121-0013-01  </t>
  </si>
  <si>
    <t>Куртка руководителя</t>
  </si>
  <si>
    <t>Куртка руководитель (нестандартный размер)</t>
  </si>
  <si>
    <t>Рукавицы брезентовые с 2 наладонником удлиненные и двойной отстрочкой</t>
  </si>
  <si>
    <t>Из тканей, содержащих 80% хлопка, 20% синтетических тканей (или 100% хлопка) с влагомаслоотталкивающей пропиткой плотностью 250 г/м2, с отделкой повышенной видимости не ниже 2 класса</t>
  </si>
  <si>
    <t xml:space="preserve">Сукно с огнестойкой отделкой, плотность 760 г/кв.м. </t>
  </si>
  <si>
    <t>Производитель Торжокская фабрика</t>
  </si>
  <si>
    <t>Утеплитель синтепон 2 слоя</t>
  </si>
  <si>
    <t>Кожевенный спилок (толщина 1,2мм)</t>
  </si>
  <si>
    <t>Производитель РОСОМЗ</t>
  </si>
  <si>
    <t>Производитель CERVA</t>
  </si>
  <si>
    <t>Бесшовные пятипалые, согласно ГОСТа 12.4.103-83 маркировка Эв (доп) обозначает защиту от электрического тока напряжением выше 1000 (В)</t>
  </si>
  <si>
    <t>Производитель Summitech</t>
  </si>
  <si>
    <t>Производитель Ansell</t>
  </si>
  <si>
    <t>Производитель "Спецобъединение"</t>
  </si>
  <si>
    <t>Утеплитель 2 слоя</t>
  </si>
  <si>
    <t xml:space="preserve">Пластиковое </t>
  </si>
  <si>
    <t>Из тканей, содержащих 80% хлопка, 20% синтетических тканей (или 100% хлопка)  плотностью 250 г/м2</t>
  </si>
  <si>
    <t>Уровень защиты – 5 кал/см2, материал верха – термостойкий трикотаж Номекс® или Термол®, 200 г/м2</t>
  </si>
  <si>
    <t>Из тканей, содержащих 80% хлопка, 20% синтетических тканей (или 100% хлопка) с влагомаслоотталкивающей пропиткой плотностью 250 г/м2 белого цвета</t>
  </si>
  <si>
    <r>
      <t>Парусина полульняная  плотность 500-550 г/м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с огнезащитной пропиткой, накладки спилок кожевенный толщина 1,2-1,3 мм, площадь покрытия 2,7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), класс защиты 3</t>
    </r>
  </si>
  <si>
    <t>Из тканей, содержащих 80% хлопка, 20% синтетических тканей (или 100% хлопка) с влагомаслоотталкивающей пропиткой плотностью 250 г/м2</t>
  </si>
  <si>
    <t>Для работников ОТК, ОООР и ОНК, состоит из куртки  и брюк  бордового цвета, хлопок 100%,  хлопок 80% / полиэфир 20% плотностью не менее 250 г/м2</t>
  </si>
  <si>
    <t>Хлопок 100%,  хлопок 80% / полиэфир 20% плотностью не менее 250 г/м2, состоит из куртки зеленого цвета на пуговицах и брюк черного цвета</t>
  </si>
  <si>
    <t xml:space="preserve">Хлопок 100% , хлопок 80% / полиэфир 20%, плотностью не менее 250 г/м2  куртка зеленого цвета на пуговицах </t>
  </si>
  <si>
    <t>Тип 2А,2Б,поролоновый виброгосящий слой толщиной не менее 10мм</t>
  </si>
  <si>
    <t>Приложение №5 к запросу котировок цен</t>
  </si>
  <si>
    <t>Размер</t>
  </si>
  <si>
    <t>110х90</t>
  </si>
  <si>
    <t xml:space="preserve">     № 032/ТВРЗ/2019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</si>
</sst>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1010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</cellStyleXfs>
  <cellXfs count="46">
    <xf numFmtId="0" fontId="0" fillId="0" borderId="0" xfId="0"/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_Лист1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42650</xdr:colOff>
      <xdr:row>11</xdr:row>
      <xdr:rowOff>158367</xdr:rowOff>
    </xdr:from>
    <xdr:to>
      <xdr:col>10</xdr:col>
      <xdr:colOff>966717</xdr:colOff>
      <xdr:row>11</xdr:row>
      <xdr:rowOff>757448</xdr:rowOff>
    </xdr:to>
    <xdr:pic>
      <xdr:nvPicPr>
        <xdr:cNvPr id="10" name="Picture 2" descr="http://vostok-sp.ru/image/cache/catalog/zaschita_sluha/berushi/ber020-1000x10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61307" y="1224598"/>
          <a:ext cx="924067" cy="599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15</xdr:row>
      <xdr:rowOff>85298</xdr:rowOff>
    </xdr:from>
    <xdr:to>
      <xdr:col>11</xdr:col>
      <xdr:colOff>109970</xdr:colOff>
      <xdr:row>15</xdr:row>
      <xdr:rowOff>2066498</xdr:rowOff>
    </xdr:to>
    <xdr:pic>
      <xdr:nvPicPr>
        <xdr:cNvPr id="11" name="Picture 5" descr="https://www.spets.ru/upload/iblock/5cb/valenki_r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89590" y="5160559"/>
          <a:ext cx="12573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355410</xdr:colOff>
      <xdr:row>18</xdr:row>
      <xdr:rowOff>216477</xdr:rowOff>
    </xdr:from>
    <xdr:to>
      <xdr:col>11</xdr:col>
      <xdr:colOff>1062</xdr:colOff>
      <xdr:row>18</xdr:row>
      <xdr:rowOff>746847</xdr:rowOff>
    </xdr:to>
    <xdr:pic>
      <xdr:nvPicPr>
        <xdr:cNvPr id="12" name="Picture 3" descr="http://www.sestroretsk1.websender.ru/images_goods/80376/big/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14330" y="8637443"/>
          <a:ext cx="792982" cy="530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257996</xdr:colOff>
      <xdr:row>26</xdr:row>
      <xdr:rowOff>422129</xdr:rowOff>
    </xdr:from>
    <xdr:ext cx="765643" cy="832637"/>
    <xdr:pic>
      <xdr:nvPicPr>
        <xdr:cNvPr id="13" name="Picture 4" descr="http://prof-kom.ru/wa-data/public/shop/products/92/02/292/images/829/829.97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947769" y="14742101"/>
          <a:ext cx="765643" cy="83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10</xdr:col>
      <xdr:colOff>120516</xdr:colOff>
      <xdr:row>34</xdr:row>
      <xdr:rowOff>335540</xdr:rowOff>
    </xdr:from>
    <xdr:to>
      <xdr:col>11</xdr:col>
      <xdr:colOff>39078</xdr:colOff>
      <xdr:row>34</xdr:row>
      <xdr:rowOff>802354</xdr:rowOff>
    </xdr:to>
    <xdr:pic>
      <xdr:nvPicPr>
        <xdr:cNvPr id="14" name="Picture 1" descr="http://osb-online.ru/pictures/type_119/3216/image_main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45999" y="21268892"/>
          <a:ext cx="1065892" cy="466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124033</xdr:colOff>
      <xdr:row>49</xdr:row>
      <xdr:rowOff>270596</xdr:rowOff>
    </xdr:from>
    <xdr:to>
      <xdr:col>11</xdr:col>
      <xdr:colOff>71837</xdr:colOff>
      <xdr:row>49</xdr:row>
      <xdr:rowOff>1274785</xdr:rowOff>
    </xdr:to>
    <xdr:pic>
      <xdr:nvPicPr>
        <xdr:cNvPr id="15" name="Рисунок 6" descr="Ð¸Ð·Ð¾Ð±ÑÐ°Ð¶ÐµÐ½Ð¸Ðµ Ð ÑÐºÐ°Ð²Ð¸ÑÑ Ð±ÑÐµÐ·ÐµÐ½ÑÐ¾Ð²ÑÐµ (480Ð³), Ð½Ð°Ð»Ð°Ð´Ð¾Ð½Ð½Ð¸Ðº Ð±ÑÐµÐ·ÐµÐ½Ñ (480Ð³) Ð¾Ñ Ð¼Ð°Ð³Ð°Ð·Ð¸Ð½Ð° ÐÐ¸Ñ ÐºÐ°Ð¼ÑÑÐ»ÑÐ¶Ð°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9516" y="29462556"/>
          <a:ext cx="1095134" cy="1004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142165</xdr:colOff>
      <xdr:row>50</xdr:row>
      <xdr:rowOff>292244</xdr:rowOff>
    </xdr:from>
    <xdr:to>
      <xdr:col>11</xdr:col>
      <xdr:colOff>13159</xdr:colOff>
      <xdr:row>50</xdr:row>
      <xdr:rowOff>1328433</xdr:rowOff>
    </xdr:to>
    <xdr:pic>
      <xdr:nvPicPr>
        <xdr:cNvPr id="16" name="Рисунок 7" descr="Ð ÑÐºÐ°Ð²Ð¸ÑÑ ÑÑÐºÐ¾Ð½Ð½ÑÐµ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067648" y="30977897"/>
          <a:ext cx="1018324" cy="1036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chnoavia.ru/katalog/spetsodezhda/chemically_protective_wear/3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tabSelected="1" zoomScale="88" zoomScaleNormal="88" zoomScaleSheetLayoutView="100" workbookViewId="0">
      <pane ySplit="10" topLeftCell="A11" activePane="bottomLeft" state="frozen"/>
      <selection pane="bottomLeft" activeCell="E102" sqref="E102"/>
    </sheetView>
  </sheetViews>
  <sheetFormatPr defaultColWidth="8.85546875" defaultRowHeight="12.75"/>
  <cols>
    <col min="1" max="1" width="4.85546875" style="11" customWidth="1"/>
    <col min="2" max="2" width="37.7109375" style="11" customWidth="1"/>
    <col min="3" max="3" width="32" style="11" customWidth="1"/>
    <col min="4" max="4" width="16.7109375" style="10" customWidth="1"/>
    <col min="5" max="5" width="11.140625" style="10" customWidth="1"/>
    <col min="6" max="6" width="11.140625" style="11" customWidth="1"/>
    <col min="7" max="7" width="12" style="29" customWidth="1"/>
    <col min="8" max="8" width="12" style="11" customWidth="1"/>
    <col min="9" max="9" width="12.85546875" style="11" customWidth="1"/>
    <col min="10" max="10" width="12.7109375" style="11" customWidth="1"/>
    <col min="11" max="11" width="17.140625" style="11" customWidth="1"/>
    <col min="12" max="16384" width="8.85546875" style="11"/>
  </cols>
  <sheetData>
    <row r="2" spans="1:11">
      <c r="A2" s="38"/>
      <c r="C2" s="38"/>
      <c r="D2" s="39"/>
      <c r="E2" s="39"/>
      <c r="F2" s="38"/>
      <c r="G2" s="40"/>
      <c r="H2" s="38"/>
      <c r="I2" s="38" t="s">
        <v>221</v>
      </c>
      <c r="J2" s="38"/>
      <c r="K2" s="38"/>
    </row>
    <row r="3" spans="1:11">
      <c r="A3" s="38"/>
      <c r="B3" s="38"/>
      <c r="C3" s="38"/>
      <c r="D3" s="39"/>
      <c r="E3" s="39"/>
      <c r="F3" s="38"/>
      <c r="G3" s="40"/>
      <c r="H3" s="41" t="s">
        <v>224</v>
      </c>
      <c r="I3" s="38"/>
      <c r="J3" s="38"/>
      <c r="K3" s="38"/>
    </row>
    <row r="4" spans="1:11">
      <c r="A4" s="38"/>
      <c r="B4" s="38"/>
      <c r="C4" s="38"/>
      <c r="D4" s="39"/>
      <c r="E4" s="39"/>
      <c r="F4" s="38"/>
      <c r="G4" s="40"/>
      <c r="H4" s="38"/>
      <c r="I4" s="38"/>
      <c r="J4" s="38"/>
      <c r="K4" s="38"/>
    </row>
    <row r="5" spans="1:11">
      <c r="A5" s="38"/>
      <c r="B5" s="38"/>
      <c r="C5" s="38"/>
      <c r="D5" s="39"/>
      <c r="E5" s="39"/>
      <c r="F5" s="38"/>
      <c r="G5" s="40"/>
      <c r="H5" s="38"/>
      <c r="I5" s="38"/>
      <c r="J5" s="38"/>
      <c r="K5" s="38"/>
    </row>
    <row r="6" spans="1:11">
      <c r="A6" s="38"/>
      <c r="B6" s="38"/>
      <c r="C6" s="38"/>
      <c r="D6" s="39"/>
      <c r="E6" s="39"/>
      <c r="F6" s="38"/>
      <c r="G6" s="40"/>
      <c r="H6" s="38"/>
      <c r="I6" s="38"/>
      <c r="J6" s="38"/>
      <c r="K6" s="38"/>
    </row>
    <row r="7" spans="1:11">
      <c r="A7" s="38"/>
      <c r="B7" s="38"/>
      <c r="C7" s="38"/>
      <c r="D7" s="39"/>
      <c r="E7" s="39"/>
      <c r="F7" s="38"/>
      <c r="G7" s="44"/>
      <c r="H7" s="44"/>
      <c r="I7" s="44"/>
      <c r="J7" s="44"/>
      <c r="K7" s="38"/>
    </row>
    <row r="8" spans="1:11">
      <c r="A8" s="38"/>
      <c r="B8" s="38"/>
      <c r="C8" s="38"/>
      <c r="D8" s="39"/>
      <c r="E8" s="39"/>
      <c r="F8" s="38"/>
      <c r="G8" s="40"/>
      <c r="H8" s="38"/>
      <c r="I8" s="38"/>
      <c r="J8" s="38"/>
      <c r="K8" s="38"/>
    </row>
    <row r="9" spans="1:11" s="12" customFormat="1" ht="32.25" customHeight="1">
      <c r="A9" s="42" t="s">
        <v>180</v>
      </c>
      <c r="B9" s="42" t="s">
        <v>179</v>
      </c>
      <c r="C9" s="42" t="s">
        <v>181</v>
      </c>
      <c r="D9" s="42" t="s">
        <v>182</v>
      </c>
      <c r="E9" s="42" t="s">
        <v>222</v>
      </c>
      <c r="F9" s="42" t="s">
        <v>184</v>
      </c>
      <c r="G9" s="45" t="s">
        <v>183</v>
      </c>
      <c r="H9" s="42" t="s">
        <v>191</v>
      </c>
      <c r="I9" s="42" t="s">
        <v>193</v>
      </c>
      <c r="J9" s="42" t="s">
        <v>194</v>
      </c>
      <c r="K9" s="43" t="s">
        <v>190</v>
      </c>
    </row>
    <row r="10" spans="1:11" s="10" customFormat="1" ht="75" customHeight="1">
      <c r="A10" s="42"/>
      <c r="B10" s="42"/>
      <c r="C10" s="42"/>
      <c r="D10" s="42"/>
      <c r="E10" s="42"/>
      <c r="F10" s="42"/>
      <c r="G10" s="45"/>
      <c r="H10" s="42"/>
      <c r="I10" s="42"/>
      <c r="J10" s="42"/>
      <c r="K10" s="43"/>
    </row>
    <row r="11" spans="1:11">
      <c r="A11" s="9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30">
        <v>7</v>
      </c>
      <c r="H11" s="28">
        <v>8</v>
      </c>
      <c r="I11" s="28">
        <v>9</v>
      </c>
      <c r="J11" s="28">
        <v>10</v>
      </c>
      <c r="K11" s="22">
        <v>11</v>
      </c>
    </row>
    <row r="12" spans="1:11" s="21" customFormat="1" ht="70.5" customHeight="1">
      <c r="A12" s="3">
        <v>1</v>
      </c>
      <c r="B12" s="3" t="s">
        <v>0</v>
      </c>
      <c r="C12" s="3" t="s">
        <v>103</v>
      </c>
      <c r="D12" s="3" t="s">
        <v>177</v>
      </c>
      <c r="E12" s="3"/>
      <c r="F12" s="3" t="s">
        <v>1</v>
      </c>
      <c r="G12" s="31">
        <v>1460</v>
      </c>
      <c r="H12" s="2">
        <v>8.2899999999999991</v>
      </c>
      <c r="I12" s="2">
        <f>G12*H12</f>
        <v>12103.4</v>
      </c>
      <c r="J12" s="2">
        <f>I12*1.2</f>
        <v>14524.08</v>
      </c>
      <c r="K12" s="4"/>
    </row>
    <row r="13" spans="1:11" s="21" customFormat="1" ht="34.5" customHeight="1">
      <c r="A13" s="3">
        <v>2</v>
      </c>
      <c r="B13" s="3" t="s">
        <v>102</v>
      </c>
      <c r="C13" s="3" t="s">
        <v>201</v>
      </c>
      <c r="D13" s="3" t="s">
        <v>2</v>
      </c>
      <c r="E13" s="3"/>
      <c r="F13" s="3" t="s">
        <v>3</v>
      </c>
      <c r="G13" s="31">
        <v>1632</v>
      </c>
      <c r="H13" s="2">
        <v>937.2</v>
      </c>
      <c r="I13" s="2">
        <f>G13*H13</f>
        <v>1529510.4000000001</v>
      </c>
      <c r="J13" s="2">
        <f>I13*1.2</f>
        <v>1835412.4800000002</v>
      </c>
      <c r="K13" s="4"/>
    </row>
    <row r="14" spans="1:11" s="21" customFormat="1" ht="41.25" customHeight="1">
      <c r="A14" s="3">
        <v>3</v>
      </c>
      <c r="B14" s="3" t="s">
        <v>195</v>
      </c>
      <c r="C14" s="3" t="s">
        <v>201</v>
      </c>
      <c r="D14" s="3" t="s">
        <v>4</v>
      </c>
      <c r="E14" s="3"/>
      <c r="F14" s="3" t="s">
        <v>3</v>
      </c>
      <c r="G14" s="31">
        <v>342</v>
      </c>
      <c r="H14" s="1">
        <v>1660.37</v>
      </c>
      <c r="I14" s="2">
        <f>G14*H14</f>
        <v>567846.53999999992</v>
      </c>
      <c r="J14" s="2">
        <f>I14*1.2</f>
        <v>681415.84799999988</v>
      </c>
      <c r="K14" s="4"/>
    </row>
    <row r="15" spans="1:11" s="21" customFormat="1" ht="58.5" customHeight="1">
      <c r="A15" s="3">
        <v>4</v>
      </c>
      <c r="B15" s="3" t="s">
        <v>5</v>
      </c>
      <c r="C15" s="3" t="s">
        <v>202</v>
      </c>
      <c r="D15" s="3" t="s">
        <v>150</v>
      </c>
      <c r="E15" s="3"/>
      <c r="F15" s="3" t="s">
        <v>3</v>
      </c>
      <c r="G15" s="31">
        <v>14</v>
      </c>
      <c r="H15" s="1">
        <v>602.29</v>
      </c>
      <c r="I15" s="2">
        <f t="shared" ref="I15:I46" si="0">H15*G15</f>
        <v>8432.06</v>
      </c>
      <c r="J15" s="2">
        <f t="shared" ref="J15:J75" si="1">I15*1.2</f>
        <v>10118.472</v>
      </c>
      <c r="K15" s="4"/>
    </row>
    <row r="16" spans="1:11" s="21" customFormat="1" ht="165" customHeight="1">
      <c r="A16" s="3">
        <v>5</v>
      </c>
      <c r="B16" s="3" t="s">
        <v>6</v>
      </c>
      <c r="C16" s="3" t="s">
        <v>161</v>
      </c>
      <c r="D16" s="3" t="s">
        <v>161</v>
      </c>
      <c r="E16" s="3"/>
      <c r="F16" s="4" t="s">
        <v>3</v>
      </c>
      <c r="G16" s="32">
        <v>10</v>
      </c>
      <c r="H16" s="1">
        <v>917</v>
      </c>
      <c r="I16" s="2">
        <f t="shared" si="0"/>
        <v>9170</v>
      </c>
      <c r="J16" s="2">
        <f t="shared" si="1"/>
        <v>11004</v>
      </c>
      <c r="K16" s="4"/>
    </row>
    <row r="17" spans="1:11" s="21" customFormat="1" ht="38.25">
      <c r="A17" s="3">
        <v>6</v>
      </c>
      <c r="B17" s="3" t="s">
        <v>145</v>
      </c>
      <c r="C17" s="3" t="s">
        <v>106</v>
      </c>
      <c r="D17" s="3" t="s">
        <v>7</v>
      </c>
      <c r="E17" s="3"/>
      <c r="F17" s="3" t="s">
        <v>1</v>
      </c>
      <c r="G17" s="31">
        <v>62</v>
      </c>
      <c r="H17" s="1">
        <v>122.46</v>
      </c>
      <c r="I17" s="2">
        <f t="shared" si="0"/>
        <v>7592.5199999999995</v>
      </c>
      <c r="J17" s="2">
        <f t="shared" si="1"/>
        <v>9111.0239999999994</v>
      </c>
      <c r="K17" s="4"/>
    </row>
    <row r="18" spans="1:11" s="21" customFormat="1" ht="32.25" customHeight="1">
      <c r="A18" s="3">
        <v>7</v>
      </c>
      <c r="B18" s="3" t="s">
        <v>8</v>
      </c>
      <c r="C18" s="3" t="s">
        <v>105</v>
      </c>
      <c r="D18" s="3"/>
      <c r="E18" s="3"/>
      <c r="F18" s="4" t="s">
        <v>1</v>
      </c>
      <c r="G18" s="32">
        <v>36</v>
      </c>
      <c r="H18" s="1">
        <v>85</v>
      </c>
      <c r="I18" s="2">
        <f t="shared" si="0"/>
        <v>3060</v>
      </c>
      <c r="J18" s="2">
        <f t="shared" si="1"/>
        <v>3672</v>
      </c>
      <c r="K18" s="4"/>
    </row>
    <row r="19" spans="1:11" s="21" customFormat="1" ht="78" customHeight="1">
      <c r="A19" s="3">
        <v>8</v>
      </c>
      <c r="B19" s="3" t="s">
        <v>9</v>
      </c>
      <c r="C19" s="3" t="s">
        <v>104</v>
      </c>
      <c r="D19" s="4" t="s">
        <v>175</v>
      </c>
      <c r="E19" s="4"/>
      <c r="F19" s="4" t="s">
        <v>1</v>
      </c>
      <c r="G19" s="32">
        <v>156</v>
      </c>
      <c r="H19" s="1">
        <v>218</v>
      </c>
      <c r="I19" s="2">
        <f t="shared" si="0"/>
        <v>34008</v>
      </c>
      <c r="J19" s="2">
        <f t="shared" si="1"/>
        <v>40809.599999999999</v>
      </c>
      <c r="K19" s="4"/>
    </row>
    <row r="20" spans="1:11" s="21" customFormat="1" ht="89.25">
      <c r="A20" s="3">
        <v>9</v>
      </c>
      <c r="B20" s="3" t="s">
        <v>10</v>
      </c>
      <c r="C20" s="3" t="s">
        <v>96</v>
      </c>
      <c r="D20" s="3" t="s">
        <v>97</v>
      </c>
      <c r="E20" s="3"/>
      <c r="F20" s="4" t="s">
        <v>1</v>
      </c>
      <c r="G20" s="32">
        <v>4</v>
      </c>
      <c r="H20" s="1">
        <v>3599</v>
      </c>
      <c r="I20" s="2">
        <f t="shared" si="0"/>
        <v>14396</v>
      </c>
      <c r="J20" s="2">
        <f t="shared" si="1"/>
        <v>17275.2</v>
      </c>
      <c r="K20" s="4"/>
    </row>
    <row r="21" spans="1:11" s="21" customFormat="1" ht="38.25">
      <c r="A21" s="3">
        <v>10</v>
      </c>
      <c r="B21" s="3" t="s">
        <v>98</v>
      </c>
      <c r="C21" s="3" t="s">
        <v>99</v>
      </c>
      <c r="D21" s="3" t="s">
        <v>100</v>
      </c>
      <c r="E21" s="3"/>
      <c r="F21" s="4" t="s">
        <v>1</v>
      </c>
      <c r="G21" s="32">
        <v>32</v>
      </c>
      <c r="H21" s="1">
        <v>1007.57</v>
      </c>
      <c r="I21" s="2">
        <f t="shared" si="0"/>
        <v>32242.240000000002</v>
      </c>
      <c r="J21" s="2">
        <f t="shared" si="1"/>
        <v>38690.688000000002</v>
      </c>
      <c r="K21" s="4"/>
    </row>
    <row r="22" spans="1:11" s="21" customFormat="1" ht="33" customHeight="1">
      <c r="A22" s="3">
        <v>11</v>
      </c>
      <c r="B22" s="3" t="s">
        <v>11</v>
      </c>
      <c r="C22" s="4"/>
      <c r="D22" s="3" t="s">
        <v>100</v>
      </c>
      <c r="E22" s="3"/>
      <c r="F22" s="4" t="s">
        <v>1</v>
      </c>
      <c r="G22" s="32">
        <v>10</v>
      </c>
      <c r="H22" s="2">
        <v>3052.95</v>
      </c>
      <c r="I22" s="2">
        <f t="shared" si="0"/>
        <v>30529.5</v>
      </c>
      <c r="J22" s="2">
        <f t="shared" si="1"/>
        <v>36635.4</v>
      </c>
      <c r="K22" s="4"/>
    </row>
    <row r="23" spans="1:11" s="21" customFormat="1" ht="63.75">
      <c r="A23" s="3">
        <v>12</v>
      </c>
      <c r="B23" s="3" t="s">
        <v>94</v>
      </c>
      <c r="C23" s="8" t="s">
        <v>101</v>
      </c>
      <c r="D23" s="3" t="s">
        <v>12</v>
      </c>
      <c r="E23" s="3"/>
      <c r="F23" s="4" t="s">
        <v>1</v>
      </c>
      <c r="G23" s="32">
        <v>8</v>
      </c>
      <c r="H23" s="2">
        <v>1276</v>
      </c>
      <c r="I23" s="2">
        <f t="shared" si="0"/>
        <v>10208</v>
      </c>
      <c r="J23" s="2">
        <f t="shared" si="1"/>
        <v>12249.6</v>
      </c>
      <c r="K23" s="4"/>
    </row>
    <row r="24" spans="1:11" s="21" customFormat="1" ht="76.5">
      <c r="A24" s="3">
        <v>13</v>
      </c>
      <c r="B24" s="3" t="s">
        <v>13</v>
      </c>
      <c r="C24" s="3" t="s">
        <v>199</v>
      </c>
      <c r="D24" s="3" t="s">
        <v>75</v>
      </c>
      <c r="E24" s="3"/>
      <c r="F24" s="4" t="s">
        <v>1</v>
      </c>
      <c r="G24" s="32">
        <v>39</v>
      </c>
      <c r="H24" s="1">
        <v>1716</v>
      </c>
      <c r="I24" s="2">
        <f t="shared" si="0"/>
        <v>66924</v>
      </c>
      <c r="J24" s="2">
        <f t="shared" si="1"/>
        <v>80308.800000000003</v>
      </c>
      <c r="K24" s="4"/>
    </row>
    <row r="25" spans="1:11" s="21" customFormat="1" ht="50.25" customHeight="1">
      <c r="A25" s="3">
        <v>14</v>
      </c>
      <c r="B25" s="3" t="s">
        <v>14</v>
      </c>
      <c r="C25" s="3" t="s">
        <v>200</v>
      </c>
      <c r="D25" s="3" t="s">
        <v>147</v>
      </c>
      <c r="E25" s="3"/>
      <c r="F25" s="4" t="s">
        <v>1</v>
      </c>
      <c r="G25" s="32">
        <v>2</v>
      </c>
      <c r="H25" s="2">
        <v>2069.7600000000002</v>
      </c>
      <c r="I25" s="2">
        <f t="shared" si="0"/>
        <v>4139.5200000000004</v>
      </c>
      <c r="J25" s="2">
        <f t="shared" si="1"/>
        <v>4967.424</v>
      </c>
      <c r="K25" s="4"/>
    </row>
    <row r="26" spans="1:11" s="21" customFormat="1" ht="33.75" customHeight="1">
      <c r="A26" s="3">
        <v>15</v>
      </c>
      <c r="B26" s="3" t="s">
        <v>15</v>
      </c>
      <c r="C26" s="4" t="s">
        <v>111</v>
      </c>
      <c r="D26" s="3" t="s">
        <v>16</v>
      </c>
      <c r="E26" s="3"/>
      <c r="F26" s="4" t="s">
        <v>1</v>
      </c>
      <c r="G26" s="32">
        <v>2</v>
      </c>
      <c r="H26" s="1">
        <v>9966.8799999999992</v>
      </c>
      <c r="I26" s="2">
        <f t="shared" si="0"/>
        <v>19933.759999999998</v>
      </c>
      <c r="J26" s="2">
        <f t="shared" si="1"/>
        <v>23920.511999999999</v>
      </c>
      <c r="K26" s="4"/>
    </row>
    <row r="27" spans="1:11" s="21" customFormat="1" ht="132" customHeight="1">
      <c r="A27" s="3">
        <v>16</v>
      </c>
      <c r="B27" s="3" t="s">
        <v>17</v>
      </c>
      <c r="C27" s="3" t="s">
        <v>203</v>
      </c>
      <c r="D27" s="3" t="s">
        <v>148</v>
      </c>
      <c r="E27" s="3"/>
      <c r="F27" s="4" t="s">
        <v>3</v>
      </c>
      <c r="G27" s="32">
        <v>2680</v>
      </c>
      <c r="H27" s="1">
        <v>169.28</v>
      </c>
      <c r="I27" s="2">
        <f t="shared" si="0"/>
        <v>453670.40000000002</v>
      </c>
      <c r="J27" s="2">
        <f t="shared" si="1"/>
        <v>544404.47999999998</v>
      </c>
      <c r="K27" s="4"/>
    </row>
    <row r="28" spans="1:11" s="21" customFormat="1" ht="132.75" customHeight="1">
      <c r="A28" s="3">
        <v>17</v>
      </c>
      <c r="B28" s="3" t="s">
        <v>196</v>
      </c>
      <c r="C28" s="3" t="s">
        <v>112</v>
      </c>
      <c r="D28" s="3" t="s">
        <v>150</v>
      </c>
      <c r="E28" s="3"/>
      <c r="F28" s="4" t="s">
        <v>1</v>
      </c>
      <c r="G28" s="32">
        <v>43</v>
      </c>
      <c r="H28" s="2">
        <v>2332</v>
      </c>
      <c r="I28" s="2">
        <f t="shared" si="0"/>
        <v>100276</v>
      </c>
      <c r="J28" s="2">
        <f t="shared" si="1"/>
        <v>120331.2</v>
      </c>
      <c r="K28" s="4"/>
    </row>
    <row r="29" spans="1:11" s="21" customFormat="1" ht="51">
      <c r="A29" s="3">
        <v>18</v>
      </c>
      <c r="B29" s="3" t="s">
        <v>197</v>
      </c>
      <c r="C29" s="3" t="s">
        <v>112</v>
      </c>
      <c r="D29" s="3" t="s">
        <v>150</v>
      </c>
      <c r="E29" s="3"/>
      <c r="F29" s="4" t="s">
        <v>1</v>
      </c>
      <c r="G29" s="32">
        <v>20</v>
      </c>
      <c r="H29" s="2">
        <v>2332</v>
      </c>
      <c r="I29" s="2">
        <f t="shared" si="0"/>
        <v>46640</v>
      </c>
      <c r="J29" s="2">
        <f t="shared" si="1"/>
        <v>55968</v>
      </c>
      <c r="K29" s="4"/>
    </row>
    <row r="30" spans="1:11" s="21" customFormat="1" ht="38.25">
      <c r="A30" s="3">
        <v>19</v>
      </c>
      <c r="B30" s="3" t="s">
        <v>18</v>
      </c>
      <c r="C30" s="3" t="s">
        <v>113</v>
      </c>
      <c r="D30" s="3" t="s">
        <v>150</v>
      </c>
      <c r="E30" s="3"/>
      <c r="F30" s="4" t="s">
        <v>1</v>
      </c>
      <c r="G30" s="32">
        <v>66</v>
      </c>
      <c r="H30" s="2">
        <v>833.76</v>
      </c>
      <c r="I30" s="2">
        <f t="shared" si="0"/>
        <v>55028.159999999996</v>
      </c>
      <c r="J30" s="2">
        <f t="shared" si="1"/>
        <v>66033.791999999987</v>
      </c>
      <c r="K30" s="4"/>
    </row>
    <row r="31" spans="1:11" s="21" customFormat="1" ht="33.75" customHeight="1">
      <c r="A31" s="3">
        <v>20</v>
      </c>
      <c r="B31" s="3" t="s">
        <v>19</v>
      </c>
      <c r="C31" s="4" t="s">
        <v>125</v>
      </c>
      <c r="D31" s="3" t="s">
        <v>20</v>
      </c>
      <c r="E31" s="3"/>
      <c r="F31" s="4" t="s">
        <v>1</v>
      </c>
      <c r="G31" s="32">
        <v>4</v>
      </c>
      <c r="H31" s="2">
        <v>915.2</v>
      </c>
      <c r="I31" s="2">
        <f t="shared" si="0"/>
        <v>3660.8</v>
      </c>
      <c r="J31" s="2">
        <f t="shared" si="1"/>
        <v>4392.96</v>
      </c>
      <c r="K31" s="4"/>
    </row>
    <row r="32" spans="1:11" s="21" customFormat="1">
      <c r="A32" s="3">
        <v>21</v>
      </c>
      <c r="B32" s="3" t="s">
        <v>21</v>
      </c>
      <c r="C32" s="3" t="s">
        <v>151</v>
      </c>
      <c r="D32" s="3" t="s">
        <v>22</v>
      </c>
      <c r="E32" s="3"/>
      <c r="F32" s="4" t="s">
        <v>1</v>
      </c>
      <c r="G32" s="32">
        <v>1650</v>
      </c>
      <c r="H32" s="2">
        <v>183.04</v>
      </c>
      <c r="I32" s="2">
        <f t="shared" si="0"/>
        <v>302016</v>
      </c>
      <c r="J32" s="2">
        <f t="shared" si="1"/>
        <v>362419.20000000001</v>
      </c>
      <c r="K32" s="4"/>
    </row>
    <row r="33" spans="1:11" s="21" customFormat="1" ht="57.75" customHeight="1">
      <c r="A33" s="3">
        <v>22</v>
      </c>
      <c r="B33" s="3" t="s">
        <v>23</v>
      </c>
      <c r="C33" s="3" t="s">
        <v>187</v>
      </c>
      <c r="D33" s="3" t="s">
        <v>84</v>
      </c>
      <c r="E33" s="3"/>
      <c r="F33" s="4" t="s">
        <v>3</v>
      </c>
      <c r="G33" s="32">
        <v>710</v>
      </c>
      <c r="H33" s="2">
        <v>102.08</v>
      </c>
      <c r="I33" s="2">
        <f t="shared" si="0"/>
        <v>72476.800000000003</v>
      </c>
      <c r="J33" s="2">
        <f t="shared" si="1"/>
        <v>86972.160000000003</v>
      </c>
      <c r="K33" s="4"/>
    </row>
    <row r="34" spans="1:11" s="21" customFormat="1" ht="61.5" customHeight="1">
      <c r="A34" s="3">
        <v>23</v>
      </c>
      <c r="B34" s="3" t="s">
        <v>24</v>
      </c>
      <c r="C34" s="3" t="s">
        <v>188</v>
      </c>
      <c r="D34" s="3" t="s">
        <v>84</v>
      </c>
      <c r="E34" s="3"/>
      <c r="F34" s="4" t="s">
        <v>3</v>
      </c>
      <c r="G34" s="32">
        <v>1130</v>
      </c>
      <c r="H34" s="1">
        <v>117.09</v>
      </c>
      <c r="I34" s="2">
        <f t="shared" si="0"/>
        <v>132311.70000000001</v>
      </c>
      <c r="J34" s="2">
        <f t="shared" si="1"/>
        <v>158774.04</v>
      </c>
      <c r="K34" s="4"/>
    </row>
    <row r="35" spans="1:11" s="21" customFormat="1" ht="81.75" customHeight="1">
      <c r="A35" s="3">
        <v>24</v>
      </c>
      <c r="B35" s="3" t="s">
        <v>162</v>
      </c>
      <c r="C35" s="3" t="s">
        <v>176</v>
      </c>
      <c r="D35" s="3" t="s">
        <v>166</v>
      </c>
      <c r="E35" s="3"/>
      <c r="F35" s="4" t="s">
        <v>1</v>
      </c>
      <c r="G35" s="32">
        <v>270</v>
      </c>
      <c r="H35" s="1">
        <v>283</v>
      </c>
      <c r="I35" s="2">
        <f t="shared" si="0"/>
        <v>76410</v>
      </c>
      <c r="J35" s="2">
        <f t="shared" si="1"/>
        <v>91692</v>
      </c>
      <c r="K35" s="4"/>
    </row>
    <row r="36" spans="1:11" s="21" customFormat="1" ht="33" customHeight="1">
      <c r="A36" s="3">
        <v>25</v>
      </c>
      <c r="B36" s="3" t="s">
        <v>25</v>
      </c>
      <c r="C36" s="4"/>
      <c r="D36" s="3"/>
      <c r="E36" s="3"/>
      <c r="F36" s="4" t="s">
        <v>1</v>
      </c>
      <c r="G36" s="32">
        <v>6</v>
      </c>
      <c r="H36" s="2">
        <v>55.07</v>
      </c>
      <c r="I36" s="2">
        <f t="shared" si="0"/>
        <v>330.42</v>
      </c>
      <c r="J36" s="2">
        <f t="shared" si="1"/>
        <v>396.50400000000002</v>
      </c>
      <c r="K36" s="4"/>
    </row>
    <row r="37" spans="1:11" s="21" customFormat="1" ht="41.25" customHeight="1">
      <c r="A37" s="3">
        <v>26</v>
      </c>
      <c r="B37" s="3" t="s">
        <v>26</v>
      </c>
      <c r="C37" s="3" t="s">
        <v>204</v>
      </c>
      <c r="D37" s="3" t="s">
        <v>27</v>
      </c>
      <c r="E37" s="3"/>
      <c r="F37" s="4" t="s">
        <v>1</v>
      </c>
      <c r="G37" s="32">
        <v>3150</v>
      </c>
      <c r="H37" s="1">
        <v>59.64</v>
      </c>
      <c r="I37" s="2">
        <f t="shared" si="0"/>
        <v>187866</v>
      </c>
      <c r="J37" s="2">
        <f t="shared" si="1"/>
        <v>225439.19999999998</v>
      </c>
      <c r="K37" s="4"/>
    </row>
    <row r="38" spans="1:11" s="21" customFormat="1" ht="38.25" customHeight="1">
      <c r="A38" s="3">
        <v>27</v>
      </c>
      <c r="B38" s="3" t="s">
        <v>28</v>
      </c>
      <c r="C38" s="4" t="s">
        <v>205</v>
      </c>
      <c r="D38" s="3" t="s">
        <v>29</v>
      </c>
      <c r="E38" s="3"/>
      <c r="F38" s="4" t="s">
        <v>3</v>
      </c>
      <c r="G38" s="32">
        <v>1083</v>
      </c>
      <c r="H38" s="1">
        <v>68</v>
      </c>
      <c r="I38" s="2">
        <f t="shared" si="0"/>
        <v>73644</v>
      </c>
      <c r="J38" s="2">
        <f t="shared" si="1"/>
        <v>88372.800000000003</v>
      </c>
      <c r="K38" s="4"/>
    </row>
    <row r="39" spans="1:11" s="21" customFormat="1" ht="63.75">
      <c r="A39" s="3">
        <v>28</v>
      </c>
      <c r="B39" s="3" t="s">
        <v>30</v>
      </c>
      <c r="C39" s="3" t="s">
        <v>206</v>
      </c>
      <c r="D39" s="3" t="s">
        <v>31</v>
      </c>
      <c r="E39" s="3"/>
      <c r="F39" s="4" t="s">
        <v>3</v>
      </c>
      <c r="G39" s="32">
        <v>4</v>
      </c>
      <c r="H39" s="2">
        <v>361.62</v>
      </c>
      <c r="I39" s="2">
        <f t="shared" si="0"/>
        <v>1446.48</v>
      </c>
      <c r="J39" s="2">
        <f t="shared" si="1"/>
        <v>1735.7760000000001</v>
      </c>
      <c r="K39" s="4"/>
    </row>
    <row r="40" spans="1:11" s="21" customFormat="1" ht="29.25" customHeight="1">
      <c r="A40" s="3">
        <v>29</v>
      </c>
      <c r="B40" s="3" t="s">
        <v>32</v>
      </c>
      <c r="C40" s="4" t="s">
        <v>207</v>
      </c>
      <c r="D40" s="3" t="s">
        <v>33</v>
      </c>
      <c r="E40" s="3"/>
      <c r="F40" s="4" t="s">
        <v>3</v>
      </c>
      <c r="G40" s="32">
        <v>600</v>
      </c>
      <c r="H40" s="1">
        <v>82.12</v>
      </c>
      <c r="I40" s="2">
        <f t="shared" si="0"/>
        <v>49272</v>
      </c>
      <c r="J40" s="2">
        <f t="shared" si="1"/>
        <v>59126.399999999994</v>
      </c>
      <c r="K40" s="4"/>
    </row>
    <row r="41" spans="1:11" s="21" customFormat="1" ht="38.25">
      <c r="A41" s="3">
        <v>30</v>
      </c>
      <c r="B41" s="3" t="s">
        <v>34</v>
      </c>
      <c r="C41" s="3" t="s">
        <v>114</v>
      </c>
      <c r="D41" s="3" t="s">
        <v>47</v>
      </c>
      <c r="E41" s="3"/>
      <c r="F41" s="4" t="s">
        <v>3</v>
      </c>
      <c r="G41" s="32">
        <v>2248</v>
      </c>
      <c r="H41" s="1">
        <v>83.82</v>
      </c>
      <c r="I41" s="2">
        <f t="shared" si="0"/>
        <v>188427.36</v>
      </c>
      <c r="J41" s="2">
        <f t="shared" si="1"/>
        <v>226112.83199999997</v>
      </c>
      <c r="K41" s="4"/>
    </row>
    <row r="42" spans="1:11" s="21" customFormat="1" ht="48" customHeight="1">
      <c r="A42" s="3">
        <v>31</v>
      </c>
      <c r="B42" s="3" t="s">
        <v>35</v>
      </c>
      <c r="C42" s="3" t="s">
        <v>207</v>
      </c>
      <c r="D42" s="3" t="s">
        <v>36</v>
      </c>
      <c r="E42" s="3"/>
      <c r="F42" s="4" t="s">
        <v>3</v>
      </c>
      <c r="G42" s="32">
        <v>1510</v>
      </c>
      <c r="H42" s="1">
        <v>128.13999999999999</v>
      </c>
      <c r="I42" s="2">
        <f t="shared" si="0"/>
        <v>193491.39999999997</v>
      </c>
      <c r="J42" s="2">
        <f t="shared" si="1"/>
        <v>232189.67999999996</v>
      </c>
      <c r="K42" s="4"/>
    </row>
    <row r="43" spans="1:11" s="21" customFormat="1">
      <c r="A43" s="3">
        <v>32</v>
      </c>
      <c r="B43" s="3" t="s">
        <v>37</v>
      </c>
      <c r="C43" s="3" t="s">
        <v>208</v>
      </c>
      <c r="D43" s="3" t="s">
        <v>115</v>
      </c>
      <c r="E43" s="3"/>
      <c r="F43" s="4" t="s">
        <v>3</v>
      </c>
      <c r="G43" s="32">
        <v>674</v>
      </c>
      <c r="H43" s="1">
        <v>66.239999999999995</v>
      </c>
      <c r="I43" s="2">
        <f t="shared" si="0"/>
        <v>44645.759999999995</v>
      </c>
      <c r="J43" s="2">
        <f t="shared" si="1"/>
        <v>53574.911999999989</v>
      </c>
      <c r="K43" s="4"/>
    </row>
    <row r="44" spans="1:11" s="21" customFormat="1" ht="38.25">
      <c r="A44" s="3">
        <v>33</v>
      </c>
      <c r="B44" s="3" t="s">
        <v>38</v>
      </c>
      <c r="C44" s="3" t="s">
        <v>116</v>
      </c>
      <c r="D44" s="3" t="s">
        <v>39</v>
      </c>
      <c r="E44" s="3"/>
      <c r="F44" s="4" t="s">
        <v>3</v>
      </c>
      <c r="G44" s="32">
        <v>1491</v>
      </c>
      <c r="H44" s="1">
        <v>30.6</v>
      </c>
      <c r="I44" s="2">
        <f t="shared" si="0"/>
        <v>45624.6</v>
      </c>
      <c r="J44" s="2">
        <f t="shared" si="1"/>
        <v>54749.52</v>
      </c>
      <c r="K44" s="4"/>
    </row>
    <row r="45" spans="1:11" s="21" customFormat="1" ht="38.25">
      <c r="A45" s="3">
        <v>34</v>
      </c>
      <c r="B45" s="3" t="s">
        <v>152</v>
      </c>
      <c r="C45" s="3" t="s">
        <v>117</v>
      </c>
      <c r="D45" s="3" t="s">
        <v>40</v>
      </c>
      <c r="E45" s="3"/>
      <c r="F45" s="4" t="s">
        <v>3</v>
      </c>
      <c r="G45" s="32">
        <v>18095</v>
      </c>
      <c r="H45" s="1">
        <v>10.09</v>
      </c>
      <c r="I45" s="2">
        <f t="shared" si="0"/>
        <v>182578.55</v>
      </c>
      <c r="J45" s="2">
        <f t="shared" si="1"/>
        <v>219094.25999999998</v>
      </c>
      <c r="K45" s="4"/>
    </row>
    <row r="46" spans="1:11" s="21" customFormat="1" ht="51">
      <c r="A46" s="3">
        <v>35</v>
      </c>
      <c r="B46" s="3" t="s">
        <v>41</v>
      </c>
      <c r="C46" s="3" t="s">
        <v>118</v>
      </c>
      <c r="D46" s="3" t="s">
        <v>153</v>
      </c>
      <c r="E46" s="3"/>
      <c r="F46" s="4" t="s">
        <v>1</v>
      </c>
      <c r="G46" s="32">
        <v>4</v>
      </c>
      <c r="H46" s="1">
        <v>598.95000000000005</v>
      </c>
      <c r="I46" s="2">
        <f t="shared" si="0"/>
        <v>2395.8000000000002</v>
      </c>
      <c r="J46" s="2">
        <f t="shared" si="1"/>
        <v>2874.96</v>
      </c>
      <c r="K46" s="4"/>
    </row>
    <row r="47" spans="1:11" s="21" customFormat="1" ht="55.5" customHeight="1">
      <c r="A47" s="3">
        <v>36</v>
      </c>
      <c r="B47" s="3" t="s">
        <v>165</v>
      </c>
      <c r="C47" s="3" t="s">
        <v>154</v>
      </c>
      <c r="D47" s="3" t="s">
        <v>155</v>
      </c>
      <c r="E47" s="3"/>
      <c r="F47" s="4" t="s">
        <v>1</v>
      </c>
      <c r="G47" s="32">
        <v>53</v>
      </c>
      <c r="H47" s="2">
        <v>78</v>
      </c>
      <c r="I47" s="2">
        <f t="shared" ref="I47:I78" si="2">H47*G47</f>
        <v>4134</v>
      </c>
      <c r="J47" s="2">
        <f t="shared" si="1"/>
        <v>4960.8</v>
      </c>
      <c r="K47" s="4"/>
    </row>
    <row r="48" spans="1:11" s="21" customFormat="1" ht="41.25" customHeight="1">
      <c r="A48" s="3">
        <v>37</v>
      </c>
      <c r="B48" s="3" t="s">
        <v>42</v>
      </c>
      <c r="C48" s="4" t="s">
        <v>119</v>
      </c>
      <c r="D48" s="3" t="s">
        <v>43</v>
      </c>
      <c r="E48" s="3"/>
      <c r="F48" s="4" t="s">
        <v>1</v>
      </c>
      <c r="G48" s="32">
        <v>14</v>
      </c>
      <c r="H48" s="2">
        <v>910.15</v>
      </c>
      <c r="I48" s="2">
        <f t="shared" si="2"/>
        <v>12742.1</v>
      </c>
      <c r="J48" s="2">
        <f t="shared" si="1"/>
        <v>15290.52</v>
      </c>
      <c r="K48" s="4"/>
    </row>
    <row r="49" spans="1:11" s="21" customFormat="1" ht="39.75" customHeight="1">
      <c r="A49" s="3">
        <v>38</v>
      </c>
      <c r="B49" s="3" t="s">
        <v>146</v>
      </c>
      <c r="C49" s="3" t="s">
        <v>110</v>
      </c>
      <c r="D49" s="3" t="s">
        <v>44</v>
      </c>
      <c r="E49" s="3"/>
      <c r="F49" s="4" t="s">
        <v>1</v>
      </c>
      <c r="G49" s="32">
        <v>92</v>
      </c>
      <c r="H49" s="2">
        <v>360.36</v>
      </c>
      <c r="I49" s="2">
        <f t="shared" si="2"/>
        <v>33153.120000000003</v>
      </c>
      <c r="J49" s="2">
        <f t="shared" si="1"/>
        <v>39783.743999999999</v>
      </c>
      <c r="K49" s="4"/>
    </row>
    <row r="50" spans="1:11" s="21" customFormat="1" ht="117.75" customHeight="1">
      <c r="A50" s="3">
        <v>39</v>
      </c>
      <c r="B50" s="3" t="s">
        <v>198</v>
      </c>
      <c r="C50" s="3" t="s">
        <v>189</v>
      </c>
      <c r="D50" s="3" t="s">
        <v>158</v>
      </c>
      <c r="E50" s="3"/>
      <c r="F50" s="4" t="s">
        <v>3</v>
      </c>
      <c r="G50" s="32">
        <v>6918</v>
      </c>
      <c r="H50" s="1">
        <v>38.64</v>
      </c>
      <c r="I50" s="2">
        <f t="shared" si="2"/>
        <v>267311.52</v>
      </c>
      <c r="J50" s="2">
        <f t="shared" si="1"/>
        <v>320773.82400000002</v>
      </c>
      <c r="K50" s="4"/>
    </row>
    <row r="51" spans="1:11" s="21" customFormat="1" ht="137.25" customHeight="1">
      <c r="A51" s="3">
        <v>40</v>
      </c>
      <c r="B51" s="3" t="s">
        <v>159</v>
      </c>
      <c r="C51" s="3" t="s">
        <v>109</v>
      </c>
      <c r="D51" s="3" t="s">
        <v>109</v>
      </c>
      <c r="E51" s="3"/>
      <c r="F51" s="4" t="s">
        <v>3</v>
      </c>
      <c r="G51" s="32">
        <v>779</v>
      </c>
      <c r="H51" s="2">
        <v>72.05</v>
      </c>
      <c r="I51" s="2">
        <f t="shared" si="2"/>
        <v>56126.95</v>
      </c>
      <c r="J51" s="2">
        <f t="shared" si="1"/>
        <v>67352.34</v>
      </c>
      <c r="K51" s="4"/>
    </row>
    <row r="52" spans="1:11" s="21" customFormat="1" ht="50.25" customHeight="1">
      <c r="A52" s="3">
        <v>41</v>
      </c>
      <c r="B52" s="3" t="s">
        <v>45</v>
      </c>
      <c r="C52" s="3" t="s">
        <v>209</v>
      </c>
      <c r="D52" s="3" t="s">
        <v>47</v>
      </c>
      <c r="E52" s="3"/>
      <c r="F52" s="4" t="s">
        <v>3</v>
      </c>
      <c r="G52" s="32">
        <v>15</v>
      </c>
      <c r="H52" s="2">
        <v>108.06</v>
      </c>
      <c r="I52" s="2">
        <f t="shared" si="2"/>
        <v>1620.9</v>
      </c>
      <c r="J52" s="2">
        <f t="shared" si="1"/>
        <v>1945.08</v>
      </c>
      <c r="K52" s="4"/>
    </row>
    <row r="53" spans="1:11" s="21" customFormat="1" ht="45" customHeight="1">
      <c r="A53" s="3">
        <v>42</v>
      </c>
      <c r="B53" s="3" t="s">
        <v>46</v>
      </c>
      <c r="C53" s="4" t="s">
        <v>210</v>
      </c>
      <c r="D53" s="3" t="s">
        <v>47</v>
      </c>
      <c r="E53" s="3"/>
      <c r="F53" s="4" t="s">
        <v>3</v>
      </c>
      <c r="G53" s="32">
        <v>490</v>
      </c>
      <c r="H53" s="1">
        <v>38.6</v>
      </c>
      <c r="I53" s="2">
        <f t="shared" si="2"/>
        <v>18914</v>
      </c>
      <c r="J53" s="2">
        <f t="shared" si="1"/>
        <v>22696.799999999999</v>
      </c>
      <c r="K53" s="4"/>
    </row>
    <row r="54" spans="1:11" s="21" customFormat="1" ht="50.25" customHeight="1">
      <c r="A54" s="3">
        <v>43</v>
      </c>
      <c r="B54" s="3" t="s">
        <v>48</v>
      </c>
      <c r="C54" s="4"/>
      <c r="D54" s="3" t="s">
        <v>47</v>
      </c>
      <c r="E54" s="3"/>
      <c r="F54" s="4" t="s">
        <v>3</v>
      </c>
      <c r="G54" s="32">
        <v>20</v>
      </c>
      <c r="H54" s="2">
        <v>40</v>
      </c>
      <c r="I54" s="2">
        <f t="shared" si="2"/>
        <v>800</v>
      </c>
      <c r="J54" s="2">
        <f t="shared" si="1"/>
        <v>960</v>
      </c>
      <c r="K54" s="4"/>
    </row>
    <row r="55" spans="1:11" s="21" customFormat="1" ht="51">
      <c r="A55" s="3">
        <v>44</v>
      </c>
      <c r="B55" s="3" t="s">
        <v>49</v>
      </c>
      <c r="C55" s="3" t="s">
        <v>120</v>
      </c>
      <c r="D55" s="3" t="s">
        <v>47</v>
      </c>
      <c r="E55" s="3"/>
      <c r="F55" s="4" t="s">
        <v>3</v>
      </c>
      <c r="G55" s="32">
        <v>8375</v>
      </c>
      <c r="H55" s="1">
        <v>18.57</v>
      </c>
      <c r="I55" s="2">
        <f t="shared" si="2"/>
        <v>155523.75</v>
      </c>
      <c r="J55" s="2">
        <f t="shared" si="1"/>
        <v>186628.5</v>
      </c>
      <c r="K55" s="4"/>
    </row>
    <row r="56" spans="1:11" s="21" customFormat="1" ht="37.5" customHeight="1">
      <c r="A56" s="3">
        <v>45</v>
      </c>
      <c r="B56" s="3" t="s">
        <v>50</v>
      </c>
      <c r="C56" s="4" t="s">
        <v>121</v>
      </c>
      <c r="D56" s="3" t="s">
        <v>160</v>
      </c>
      <c r="E56" s="3"/>
      <c r="F56" s="4" t="s">
        <v>3</v>
      </c>
      <c r="G56" s="32">
        <v>8</v>
      </c>
      <c r="H56" s="1">
        <v>375.75</v>
      </c>
      <c r="I56" s="2">
        <f t="shared" si="2"/>
        <v>3006</v>
      </c>
      <c r="J56" s="2">
        <f t="shared" si="1"/>
        <v>3607.2</v>
      </c>
      <c r="K56" s="4"/>
    </row>
    <row r="57" spans="1:11" s="21" customFormat="1" ht="46.5" customHeight="1">
      <c r="A57" s="3">
        <v>46</v>
      </c>
      <c r="B57" s="3" t="s">
        <v>51</v>
      </c>
      <c r="C57" s="4"/>
      <c r="D57" s="3" t="s">
        <v>163</v>
      </c>
      <c r="E57" s="3" t="s">
        <v>223</v>
      </c>
      <c r="F57" s="4" t="s">
        <v>1</v>
      </c>
      <c r="G57" s="32">
        <v>860</v>
      </c>
      <c r="H57" s="2">
        <v>21.12</v>
      </c>
      <c r="I57" s="2">
        <f t="shared" si="2"/>
        <v>18163.2</v>
      </c>
      <c r="J57" s="2">
        <f t="shared" si="1"/>
        <v>21795.84</v>
      </c>
      <c r="K57" s="4"/>
    </row>
    <row r="58" spans="1:11" s="21" customFormat="1" ht="26.25" customHeight="1">
      <c r="A58" s="3">
        <v>47</v>
      </c>
      <c r="B58" s="3" t="s">
        <v>52</v>
      </c>
      <c r="C58" s="4" t="s">
        <v>211</v>
      </c>
      <c r="D58" s="3" t="s">
        <v>53</v>
      </c>
      <c r="E58" s="3" t="s">
        <v>223</v>
      </c>
      <c r="F58" s="4" t="s">
        <v>1</v>
      </c>
      <c r="G58" s="32">
        <v>1900</v>
      </c>
      <c r="H58" s="2">
        <v>79.349999999999994</v>
      </c>
      <c r="I58" s="2">
        <f t="shared" si="2"/>
        <v>150765</v>
      </c>
      <c r="J58" s="2">
        <f t="shared" si="1"/>
        <v>180918</v>
      </c>
      <c r="K58" s="4"/>
    </row>
    <row r="59" spans="1:11" s="21" customFormat="1" ht="38.25">
      <c r="A59" s="3">
        <v>48</v>
      </c>
      <c r="B59" s="3" t="s">
        <v>54</v>
      </c>
      <c r="C59" s="3" t="s">
        <v>122</v>
      </c>
      <c r="D59" s="3" t="s">
        <v>164</v>
      </c>
      <c r="E59" s="3"/>
      <c r="F59" s="4" t="s">
        <v>1</v>
      </c>
      <c r="G59" s="32">
        <v>1140</v>
      </c>
      <c r="H59" s="1">
        <v>107.99</v>
      </c>
      <c r="I59" s="2">
        <f t="shared" si="2"/>
        <v>123108.59999999999</v>
      </c>
      <c r="J59" s="2">
        <f t="shared" si="1"/>
        <v>147730.31999999998</v>
      </c>
      <c r="K59" s="4"/>
    </row>
    <row r="60" spans="1:11" s="21" customFormat="1" ht="38.25" customHeight="1">
      <c r="A60" s="3">
        <v>49</v>
      </c>
      <c r="B60" s="3" t="s">
        <v>55</v>
      </c>
      <c r="C60" s="4" t="s">
        <v>123</v>
      </c>
      <c r="D60" s="3" t="s">
        <v>56</v>
      </c>
      <c r="E60" s="3"/>
      <c r="F60" s="4" t="s">
        <v>1</v>
      </c>
      <c r="G60" s="32">
        <v>80</v>
      </c>
      <c r="H60" s="2">
        <v>970</v>
      </c>
      <c r="I60" s="2">
        <f t="shared" si="2"/>
        <v>77600</v>
      </c>
      <c r="J60" s="2">
        <f t="shared" si="1"/>
        <v>93120</v>
      </c>
      <c r="K60" s="4"/>
    </row>
    <row r="61" spans="1:11" s="21" customFormat="1" ht="34.5" customHeight="1">
      <c r="A61" s="3">
        <v>50</v>
      </c>
      <c r="B61" s="3" t="s">
        <v>57</v>
      </c>
      <c r="C61" s="4" t="s">
        <v>124</v>
      </c>
      <c r="D61" s="3" t="s">
        <v>44</v>
      </c>
      <c r="E61" s="3"/>
      <c r="F61" s="4" t="s">
        <v>1</v>
      </c>
      <c r="G61" s="32">
        <v>276</v>
      </c>
      <c r="H61" s="2">
        <v>116.89</v>
      </c>
      <c r="I61" s="2">
        <f t="shared" si="2"/>
        <v>32261.64</v>
      </c>
      <c r="J61" s="2">
        <f t="shared" si="1"/>
        <v>38713.968000000001</v>
      </c>
      <c r="K61" s="27"/>
    </row>
    <row r="62" spans="1:11" s="21" customFormat="1" ht="28.5" customHeight="1">
      <c r="A62" s="3">
        <v>51</v>
      </c>
      <c r="B62" s="3" t="s">
        <v>58</v>
      </c>
      <c r="C62" s="4"/>
      <c r="D62" s="3"/>
      <c r="E62" s="3"/>
      <c r="F62" s="4" t="s">
        <v>1</v>
      </c>
      <c r="G62" s="32">
        <v>100</v>
      </c>
      <c r="H62" s="1">
        <v>288.61</v>
      </c>
      <c r="I62" s="2">
        <f t="shared" si="2"/>
        <v>28861</v>
      </c>
      <c r="J62" s="2">
        <f t="shared" si="1"/>
        <v>34633.199999999997</v>
      </c>
      <c r="K62" s="4"/>
    </row>
    <row r="63" spans="1:11" s="21" customFormat="1" ht="38.25">
      <c r="A63" s="3">
        <v>52</v>
      </c>
      <c r="B63" s="3" t="s">
        <v>59</v>
      </c>
      <c r="C63" s="3" t="s">
        <v>212</v>
      </c>
      <c r="D63" s="3" t="s">
        <v>88</v>
      </c>
      <c r="E63" s="3"/>
      <c r="F63" s="4" t="s">
        <v>1</v>
      </c>
      <c r="G63" s="32">
        <v>54</v>
      </c>
      <c r="H63" s="1">
        <v>403.05</v>
      </c>
      <c r="I63" s="2">
        <f t="shared" si="2"/>
        <v>21764.7</v>
      </c>
      <c r="J63" s="2">
        <f t="shared" si="1"/>
        <v>26117.64</v>
      </c>
      <c r="K63" s="4"/>
    </row>
    <row r="64" spans="1:11" ht="30.75" customHeight="1">
      <c r="A64" s="3">
        <v>53</v>
      </c>
      <c r="B64" s="6" t="s">
        <v>60</v>
      </c>
      <c r="C64" s="5"/>
      <c r="D64" s="6" t="s">
        <v>61</v>
      </c>
      <c r="E64" s="6"/>
      <c r="F64" s="5" t="s">
        <v>1</v>
      </c>
      <c r="G64" s="33">
        <v>29</v>
      </c>
      <c r="H64" s="13">
        <v>176</v>
      </c>
      <c r="I64" s="2">
        <f t="shared" si="2"/>
        <v>5104</v>
      </c>
      <c r="J64" s="2">
        <f t="shared" si="1"/>
        <v>6124.8</v>
      </c>
      <c r="K64" s="5"/>
    </row>
    <row r="65" spans="1:11" ht="25.5">
      <c r="A65" s="3">
        <v>54</v>
      </c>
      <c r="B65" s="6" t="s">
        <v>62</v>
      </c>
      <c r="C65" s="6" t="s">
        <v>107</v>
      </c>
      <c r="D65" s="6" t="s">
        <v>63</v>
      </c>
      <c r="E65" s="6"/>
      <c r="F65" s="5" t="s">
        <v>1</v>
      </c>
      <c r="G65" s="33">
        <v>25</v>
      </c>
      <c r="H65" s="1">
        <v>218.68</v>
      </c>
      <c r="I65" s="2">
        <f t="shared" si="2"/>
        <v>5467</v>
      </c>
      <c r="J65" s="2">
        <f t="shared" si="1"/>
        <v>6560.4</v>
      </c>
      <c r="K65" s="5"/>
    </row>
    <row r="66" spans="1:11" ht="25.5">
      <c r="A66" s="3">
        <v>55</v>
      </c>
      <c r="B66" s="6" t="s">
        <v>64</v>
      </c>
      <c r="C66" s="5" t="s">
        <v>204</v>
      </c>
      <c r="D66" s="6" t="s">
        <v>65</v>
      </c>
      <c r="E66" s="6"/>
      <c r="F66" s="5" t="s">
        <v>1</v>
      </c>
      <c r="G66" s="33">
        <v>25</v>
      </c>
      <c r="H66" s="7">
        <v>494.1</v>
      </c>
      <c r="I66" s="2">
        <f t="shared" si="2"/>
        <v>12352.5</v>
      </c>
      <c r="J66" s="2">
        <f t="shared" si="1"/>
        <v>14823</v>
      </c>
      <c r="K66" s="5"/>
    </row>
    <row r="67" spans="1:11" ht="41.25" customHeight="1">
      <c r="A67" s="3">
        <v>56</v>
      </c>
      <c r="B67" s="6" t="s">
        <v>66</v>
      </c>
      <c r="C67" s="16" t="s">
        <v>126</v>
      </c>
      <c r="D67" s="6" t="s">
        <v>68</v>
      </c>
      <c r="E67" s="6"/>
      <c r="F67" s="6" t="s">
        <v>70</v>
      </c>
      <c r="G67" s="34">
        <v>41</v>
      </c>
      <c r="H67" s="13">
        <v>437.39</v>
      </c>
      <c r="I67" s="2">
        <f t="shared" si="2"/>
        <v>17932.989999999998</v>
      </c>
      <c r="J67" s="2">
        <f t="shared" si="1"/>
        <v>21519.587999999996</v>
      </c>
      <c r="K67" s="5"/>
    </row>
    <row r="68" spans="1:11" ht="34.5" customHeight="1">
      <c r="A68" s="3">
        <v>57</v>
      </c>
      <c r="B68" s="6" t="s">
        <v>127</v>
      </c>
      <c r="C68" s="16" t="s">
        <v>128</v>
      </c>
      <c r="D68" s="6" t="s">
        <v>129</v>
      </c>
      <c r="E68" s="6"/>
      <c r="F68" s="6"/>
      <c r="G68" s="34">
        <v>60</v>
      </c>
      <c r="H68" s="13">
        <v>708.39</v>
      </c>
      <c r="I68" s="2">
        <f t="shared" si="2"/>
        <v>42503.4</v>
      </c>
      <c r="J68" s="2">
        <f t="shared" si="1"/>
        <v>51004.08</v>
      </c>
      <c r="K68" s="5"/>
    </row>
    <row r="69" spans="1:11" ht="39.75" customHeight="1">
      <c r="A69" s="3">
        <v>58</v>
      </c>
      <c r="B69" s="6" t="s">
        <v>67</v>
      </c>
      <c r="C69" s="16" t="s">
        <v>213</v>
      </c>
      <c r="D69" s="6" t="s">
        <v>69</v>
      </c>
      <c r="E69" s="6"/>
      <c r="F69" s="6" t="s">
        <v>70</v>
      </c>
      <c r="G69" s="34">
        <v>28</v>
      </c>
      <c r="H69" s="13">
        <v>4530.51</v>
      </c>
      <c r="I69" s="2">
        <f t="shared" si="2"/>
        <v>126854.28</v>
      </c>
      <c r="J69" s="2">
        <f t="shared" si="1"/>
        <v>152225.136</v>
      </c>
      <c r="K69" s="5"/>
    </row>
    <row r="70" spans="1:11" ht="63.75">
      <c r="A70" s="3">
        <v>59</v>
      </c>
      <c r="B70" s="6" t="s">
        <v>71</v>
      </c>
      <c r="C70" s="3" t="s">
        <v>214</v>
      </c>
      <c r="D70" s="6" t="s">
        <v>72</v>
      </c>
      <c r="E70" s="6"/>
      <c r="F70" s="6" t="s">
        <v>70</v>
      </c>
      <c r="G70" s="34">
        <v>8</v>
      </c>
      <c r="H70" s="7">
        <v>364.41</v>
      </c>
      <c r="I70" s="2">
        <f t="shared" si="2"/>
        <v>2915.28</v>
      </c>
      <c r="J70" s="2">
        <f t="shared" si="1"/>
        <v>3498.3360000000002</v>
      </c>
      <c r="K70" s="5"/>
    </row>
    <row r="71" spans="1:11" ht="69.75" customHeight="1">
      <c r="A71" s="3">
        <v>60</v>
      </c>
      <c r="B71" s="6" t="s">
        <v>73</v>
      </c>
      <c r="C71" s="3" t="s">
        <v>215</v>
      </c>
      <c r="D71" s="3" t="s">
        <v>95</v>
      </c>
      <c r="E71" s="3"/>
      <c r="F71" s="6" t="s">
        <v>70</v>
      </c>
      <c r="G71" s="34">
        <v>290</v>
      </c>
      <c r="H71" s="1">
        <v>2623.95</v>
      </c>
      <c r="I71" s="2">
        <f t="shared" si="2"/>
        <v>760945.5</v>
      </c>
      <c r="J71" s="2">
        <f t="shared" si="1"/>
        <v>913134.6</v>
      </c>
      <c r="K71" s="5"/>
    </row>
    <row r="72" spans="1:11" ht="51">
      <c r="A72" s="3">
        <v>61</v>
      </c>
      <c r="B72" s="6" t="s">
        <v>74</v>
      </c>
      <c r="C72" s="3" t="s">
        <v>216</v>
      </c>
      <c r="D72" s="6" t="s">
        <v>75</v>
      </c>
      <c r="E72" s="6"/>
      <c r="F72" s="6" t="s">
        <v>70</v>
      </c>
      <c r="G72" s="34">
        <v>1358</v>
      </c>
      <c r="H72" s="1">
        <v>1296.05</v>
      </c>
      <c r="I72" s="2">
        <f t="shared" si="2"/>
        <v>1760035.9</v>
      </c>
      <c r="J72" s="2">
        <f t="shared" si="1"/>
        <v>2112043.0799999996</v>
      </c>
      <c r="K72" s="5"/>
    </row>
    <row r="73" spans="1:11" ht="25.5">
      <c r="A73" s="3">
        <v>62</v>
      </c>
      <c r="B73" s="6" t="s">
        <v>76</v>
      </c>
      <c r="C73" s="6" t="s">
        <v>77</v>
      </c>
      <c r="D73" s="3" t="s">
        <v>149</v>
      </c>
      <c r="E73" s="3"/>
      <c r="F73" s="6" t="s">
        <v>78</v>
      </c>
      <c r="G73" s="34">
        <v>10637</v>
      </c>
      <c r="H73" s="7">
        <v>49.22</v>
      </c>
      <c r="I73" s="2">
        <f t="shared" si="2"/>
        <v>523553.14</v>
      </c>
      <c r="J73" s="2">
        <f t="shared" si="1"/>
        <v>628263.76800000004</v>
      </c>
      <c r="K73" s="5"/>
    </row>
    <row r="74" spans="1:11" ht="43.5" customHeight="1">
      <c r="A74" s="3">
        <v>63</v>
      </c>
      <c r="B74" s="6" t="s">
        <v>79</v>
      </c>
      <c r="C74" s="6" t="s">
        <v>77</v>
      </c>
      <c r="D74" s="6" t="s">
        <v>80</v>
      </c>
      <c r="E74" s="6"/>
      <c r="F74" s="6" t="s">
        <v>78</v>
      </c>
      <c r="G74" s="34">
        <v>10637</v>
      </c>
      <c r="H74" s="1">
        <v>53.98</v>
      </c>
      <c r="I74" s="2">
        <f t="shared" si="2"/>
        <v>574185.26</v>
      </c>
      <c r="J74" s="2">
        <f t="shared" si="1"/>
        <v>689022.31200000003</v>
      </c>
      <c r="K74" s="5"/>
    </row>
    <row r="75" spans="1:11" ht="45.75" customHeight="1">
      <c r="A75" s="3">
        <v>64</v>
      </c>
      <c r="B75" s="6" t="s">
        <v>81</v>
      </c>
      <c r="C75" s="6" t="s">
        <v>130</v>
      </c>
      <c r="D75" s="6" t="s">
        <v>82</v>
      </c>
      <c r="E75" s="6"/>
      <c r="F75" s="5" t="s">
        <v>3</v>
      </c>
      <c r="G75" s="33">
        <v>4</v>
      </c>
      <c r="H75" s="7">
        <v>2559.04</v>
      </c>
      <c r="I75" s="2">
        <f t="shared" si="2"/>
        <v>10236.16</v>
      </c>
      <c r="J75" s="2">
        <f t="shared" si="1"/>
        <v>12283.392</v>
      </c>
      <c r="K75" s="5"/>
    </row>
    <row r="76" spans="1:11" ht="48.75" customHeight="1">
      <c r="A76" s="3">
        <v>65</v>
      </c>
      <c r="B76" s="6" t="s">
        <v>83</v>
      </c>
      <c r="C76" s="15" t="s">
        <v>185</v>
      </c>
      <c r="D76" s="6" t="s">
        <v>84</v>
      </c>
      <c r="E76" s="6"/>
      <c r="F76" s="6" t="s">
        <v>3</v>
      </c>
      <c r="G76" s="34">
        <v>69</v>
      </c>
      <c r="H76" s="7">
        <v>178.32</v>
      </c>
      <c r="I76" s="2">
        <f t="shared" si="2"/>
        <v>12304.08</v>
      </c>
      <c r="J76" s="2">
        <f t="shared" ref="J76:J95" si="3">I76*1.2</f>
        <v>14764.895999999999</v>
      </c>
      <c r="K76" s="5"/>
    </row>
    <row r="77" spans="1:11" ht="51">
      <c r="A77" s="3">
        <v>66</v>
      </c>
      <c r="B77" s="20" t="s">
        <v>85</v>
      </c>
      <c r="C77" s="15" t="s">
        <v>108</v>
      </c>
      <c r="D77" s="6" t="s">
        <v>86</v>
      </c>
      <c r="E77" s="6"/>
      <c r="F77" s="14" t="s">
        <v>78</v>
      </c>
      <c r="G77" s="35">
        <v>28</v>
      </c>
      <c r="H77" s="13">
        <v>805.08</v>
      </c>
      <c r="I77" s="2">
        <f t="shared" si="2"/>
        <v>22542.240000000002</v>
      </c>
      <c r="J77" s="2">
        <f t="shared" si="3"/>
        <v>27050.688000000002</v>
      </c>
      <c r="K77" s="5"/>
    </row>
    <row r="78" spans="1:11" ht="63.75">
      <c r="A78" s="3">
        <v>67</v>
      </c>
      <c r="B78" s="6" t="s">
        <v>87</v>
      </c>
      <c r="C78" s="3" t="s">
        <v>214</v>
      </c>
      <c r="D78" s="6" t="s">
        <v>88</v>
      </c>
      <c r="E78" s="6"/>
      <c r="F78" s="6" t="s">
        <v>1</v>
      </c>
      <c r="G78" s="34">
        <v>2</v>
      </c>
      <c r="H78" s="13">
        <v>356.48</v>
      </c>
      <c r="I78" s="2">
        <f t="shared" si="2"/>
        <v>712.96</v>
      </c>
      <c r="J78" s="2">
        <f t="shared" si="3"/>
        <v>855.55200000000002</v>
      </c>
      <c r="K78" s="5"/>
    </row>
    <row r="79" spans="1:11" ht="33.75" customHeight="1">
      <c r="A79" s="3">
        <v>68</v>
      </c>
      <c r="B79" s="6" t="s">
        <v>89</v>
      </c>
      <c r="C79" s="6" t="s">
        <v>93</v>
      </c>
      <c r="D79" s="6" t="s">
        <v>90</v>
      </c>
      <c r="E79" s="6"/>
      <c r="F79" s="6" t="s">
        <v>1</v>
      </c>
      <c r="G79" s="34">
        <v>4</v>
      </c>
      <c r="H79" s="13">
        <v>5001.3</v>
      </c>
      <c r="I79" s="2">
        <f t="shared" ref="I79:I94" si="4">H79*G79</f>
        <v>20005.2</v>
      </c>
      <c r="J79" s="2">
        <f t="shared" si="3"/>
        <v>24006.240000000002</v>
      </c>
      <c r="K79" s="5"/>
    </row>
    <row r="80" spans="1:11" ht="36" customHeight="1">
      <c r="A80" s="3">
        <v>69</v>
      </c>
      <c r="B80" s="6" t="s">
        <v>91</v>
      </c>
      <c r="C80" s="6"/>
      <c r="D80" s="6" t="s">
        <v>92</v>
      </c>
      <c r="E80" s="6"/>
      <c r="F80" s="5" t="s">
        <v>1</v>
      </c>
      <c r="G80" s="33">
        <v>4</v>
      </c>
      <c r="H80" s="7">
        <v>4278.67</v>
      </c>
      <c r="I80" s="2">
        <f t="shared" si="4"/>
        <v>17114.68</v>
      </c>
      <c r="J80" s="2">
        <f t="shared" si="3"/>
        <v>20537.615999999998</v>
      </c>
      <c r="K80" s="5"/>
    </row>
    <row r="81" spans="1:11" ht="31.5" customHeight="1">
      <c r="A81" s="3">
        <v>70</v>
      </c>
      <c r="B81" s="6" t="s">
        <v>132</v>
      </c>
      <c r="C81" s="5"/>
      <c r="D81" s="6" t="s">
        <v>140</v>
      </c>
      <c r="E81" s="6"/>
      <c r="F81" s="5"/>
      <c r="G81" s="33">
        <v>12</v>
      </c>
      <c r="H81" s="7">
        <v>376.64</v>
      </c>
      <c r="I81" s="2">
        <f t="shared" si="4"/>
        <v>4519.68</v>
      </c>
      <c r="J81" s="2">
        <f t="shared" si="3"/>
        <v>5423.616</v>
      </c>
      <c r="K81" s="5"/>
    </row>
    <row r="82" spans="1:11" ht="104.25" customHeight="1">
      <c r="A82" s="3">
        <v>71</v>
      </c>
      <c r="B82" s="6" t="s">
        <v>133</v>
      </c>
      <c r="C82" s="6" t="s">
        <v>217</v>
      </c>
      <c r="D82" s="6" t="s">
        <v>75</v>
      </c>
      <c r="E82" s="6"/>
      <c r="F82" s="6" t="s">
        <v>1</v>
      </c>
      <c r="G82" s="34">
        <v>66</v>
      </c>
      <c r="H82" s="7">
        <v>1276</v>
      </c>
      <c r="I82" s="2">
        <f t="shared" si="4"/>
        <v>84216</v>
      </c>
      <c r="J82" s="2">
        <f t="shared" si="3"/>
        <v>101059.2</v>
      </c>
      <c r="K82" s="5"/>
    </row>
    <row r="83" spans="1:11" ht="82.5" customHeight="1">
      <c r="A83" s="3">
        <v>72</v>
      </c>
      <c r="B83" s="6" t="s">
        <v>134</v>
      </c>
      <c r="C83" s="6" t="s">
        <v>218</v>
      </c>
      <c r="D83" s="6" t="s">
        <v>75</v>
      </c>
      <c r="E83" s="6"/>
      <c r="F83" s="6" t="s">
        <v>1</v>
      </c>
      <c r="G83" s="34">
        <v>74</v>
      </c>
      <c r="H83" s="7">
        <v>1276</v>
      </c>
      <c r="I83" s="2">
        <f t="shared" si="4"/>
        <v>94424</v>
      </c>
      <c r="J83" s="2">
        <f t="shared" si="3"/>
        <v>113308.8</v>
      </c>
      <c r="K83" s="5"/>
    </row>
    <row r="84" spans="1:11" ht="93" customHeight="1">
      <c r="A84" s="3">
        <v>73</v>
      </c>
      <c r="B84" s="6" t="s">
        <v>135</v>
      </c>
      <c r="C84" s="6" t="s">
        <v>219</v>
      </c>
      <c r="D84" s="6" t="s">
        <v>75</v>
      </c>
      <c r="E84" s="6"/>
      <c r="F84" s="6" t="s">
        <v>1</v>
      </c>
      <c r="G84" s="34">
        <v>27</v>
      </c>
      <c r="H84" s="7">
        <v>748</v>
      </c>
      <c r="I84" s="2">
        <f t="shared" si="4"/>
        <v>20196</v>
      </c>
      <c r="J84" s="2">
        <f t="shared" si="3"/>
        <v>24235.200000000001</v>
      </c>
      <c r="K84" s="5"/>
    </row>
    <row r="85" spans="1:11" ht="56.25" customHeight="1">
      <c r="A85" s="3">
        <v>74</v>
      </c>
      <c r="B85" s="6" t="s">
        <v>136</v>
      </c>
      <c r="C85" s="5"/>
      <c r="D85" s="6" t="s">
        <v>141</v>
      </c>
      <c r="E85" s="6"/>
      <c r="F85" s="6" t="s">
        <v>1</v>
      </c>
      <c r="G85" s="34">
        <v>8</v>
      </c>
      <c r="H85" s="7">
        <v>2552.5500000000002</v>
      </c>
      <c r="I85" s="2">
        <f t="shared" si="4"/>
        <v>20420.400000000001</v>
      </c>
      <c r="J85" s="2">
        <f t="shared" si="3"/>
        <v>24504.48</v>
      </c>
      <c r="K85" s="5"/>
    </row>
    <row r="86" spans="1:11" ht="63" customHeight="1">
      <c r="A86" s="3">
        <v>75</v>
      </c>
      <c r="B86" s="6" t="s">
        <v>137</v>
      </c>
      <c r="C86" s="6" t="s">
        <v>220</v>
      </c>
      <c r="D86" s="6" t="s">
        <v>47</v>
      </c>
      <c r="E86" s="6"/>
      <c r="F86" s="6" t="s">
        <v>1</v>
      </c>
      <c r="G86" s="34">
        <v>100</v>
      </c>
      <c r="H86" s="7">
        <v>96.57</v>
      </c>
      <c r="I86" s="2">
        <f t="shared" si="4"/>
        <v>9657</v>
      </c>
      <c r="J86" s="2">
        <f t="shared" si="3"/>
        <v>11588.4</v>
      </c>
      <c r="K86" s="5"/>
    </row>
    <row r="87" spans="1:11" ht="69.75" customHeight="1">
      <c r="A87" s="3">
        <v>76</v>
      </c>
      <c r="B87" s="6" t="s">
        <v>131</v>
      </c>
      <c r="C87" s="5" t="s">
        <v>156</v>
      </c>
      <c r="D87" s="16" t="s">
        <v>142</v>
      </c>
      <c r="E87" s="16"/>
      <c r="F87" s="6" t="s">
        <v>1</v>
      </c>
      <c r="G87" s="34">
        <v>43</v>
      </c>
      <c r="H87" s="7">
        <v>171.6</v>
      </c>
      <c r="I87" s="2">
        <f t="shared" si="4"/>
        <v>7378.8</v>
      </c>
      <c r="J87" s="2">
        <f t="shared" si="3"/>
        <v>8854.56</v>
      </c>
      <c r="K87" s="5"/>
    </row>
    <row r="88" spans="1:11" ht="69.75" customHeight="1">
      <c r="A88" s="3">
        <v>77</v>
      </c>
      <c r="B88" s="6" t="s">
        <v>138</v>
      </c>
      <c r="C88" s="5" t="s">
        <v>157</v>
      </c>
      <c r="D88" s="6" t="s">
        <v>143</v>
      </c>
      <c r="E88" s="6"/>
      <c r="F88" s="6" t="s">
        <v>1</v>
      </c>
      <c r="G88" s="34">
        <v>100</v>
      </c>
      <c r="H88" s="7">
        <v>74.430000000000007</v>
      </c>
      <c r="I88" s="2">
        <f t="shared" si="4"/>
        <v>7443.0000000000009</v>
      </c>
      <c r="J88" s="2">
        <f t="shared" si="3"/>
        <v>8931.6</v>
      </c>
      <c r="K88" s="5"/>
    </row>
    <row r="89" spans="1:11" ht="63" customHeight="1">
      <c r="A89" s="3">
        <v>78</v>
      </c>
      <c r="B89" s="6" t="s">
        <v>139</v>
      </c>
      <c r="C89" s="5"/>
      <c r="D89" s="6" t="s">
        <v>144</v>
      </c>
      <c r="E89" s="6"/>
      <c r="F89" s="6" t="s">
        <v>1</v>
      </c>
      <c r="G89" s="34">
        <v>15</v>
      </c>
      <c r="H89" s="7">
        <v>1430.88</v>
      </c>
      <c r="I89" s="2">
        <f t="shared" si="4"/>
        <v>21463.200000000001</v>
      </c>
      <c r="J89" s="2">
        <f t="shared" si="3"/>
        <v>25755.84</v>
      </c>
      <c r="K89" s="5"/>
    </row>
    <row r="90" spans="1:11" ht="55.5" customHeight="1">
      <c r="A90" s="3">
        <v>79</v>
      </c>
      <c r="B90" s="4" t="s">
        <v>170</v>
      </c>
      <c r="C90" s="6" t="s">
        <v>171</v>
      </c>
      <c r="D90" s="6" t="s">
        <v>174</v>
      </c>
      <c r="E90" s="6"/>
      <c r="F90" s="6" t="s">
        <v>1</v>
      </c>
      <c r="G90" s="33">
        <v>135</v>
      </c>
      <c r="H90" s="13">
        <v>440</v>
      </c>
      <c r="I90" s="2">
        <f t="shared" si="4"/>
        <v>59400</v>
      </c>
      <c r="J90" s="2">
        <f t="shared" si="3"/>
        <v>71280</v>
      </c>
      <c r="K90" s="5"/>
    </row>
    <row r="91" spans="1:11" ht="125.25" customHeight="1">
      <c r="A91" s="3">
        <v>80</v>
      </c>
      <c r="B91" s="15" t="s">
        <v>167</v>
      </c>
      <c r="C91" s="3" t="s">
        <v>178</v>
      </c>
      <c r="D91" s="6" t="s">
        <v>143</v>
      </c>
      <c r="E91" s="6"/>
      <c r="F91" s="6" t="s">
        <v>1</v>
      </c>
      <c r="G91" s="33">
        <v>8440</v>
      </c>
      <c r="H91" s="1">
        <v>74.430000000000007</v>
      </c>
      <c r="I91" s="2">
        <f t="shared" si="4"/>
        <v>628189.20000000007</v>
      </c>
      <c r="J91" s="2">
        <f t="shared" si="3"/>
        <v>753827.04</v>
      </c>
      <c r="K91" s="5"/>
    </row>
    <row r="92" spans="1:11" ht="72.75" customHeight="1">
      <c r="A92" s="3">
        <v>81</v>
      </c>
      <c r="B92" s="3" t="s">
        <v>186</v>
      </c>
      <c r="C92" s="5"/>
      <c r="D92" s="6" t="s">
        <v>143</v>
      </c>
      <c r="E92" s="6"/>
      <c r="F92" s="6" t="s">
        <v>1</v>
      </c>
      <c r="G92" s="33">
        <v>9780</v>
      </c>
      <c r="H92" s="13">
        <v>36.96</v>
      </c>
      <c r="I92" s="2">
        <f t="shared" si="4"/>
        <v>361468.8</v>
      </c>
      <c r="J92" s="2">
        <f t="shared" si="3"/>
        <v>433762.56</v>
      </c>
      <c r="K92" s="5"/>
    </row>
    <row r="93" spans="1:11" ht="77.25" customHeight="1">
      <c r="A93" s="3">
        <v>82</v>
      </c>
      <c r="B93" s="3" t="s">
        <v>168</v>
      </c>
      <c r="C93" s="5"/>
      <c r="D93" s="6" t="s">
        <v>172</v>
      </c>
      <c r="E93" s="6"/>
      <c r="F93" s="6" t="s">
        <v>1</v>
      </c>
      <c r="G93" s="33">
        <v>260</v>
      </c>
      <c r="H93" s="13">
        <v>399.43</v>
      </c>
      <c r="I93" s="2">
        <f t="shared" si="4"/>
        <v>103851.8</v>
      </c>
      <c r="J93" s="2">
        <f t="shared" si="3"/>
        <v>124622.16</v>
      </c>
      <c r="K93" s="5"/>
    </row>
    <row r="94" spans="1:11" ht="80.25" customHeight="1">
      <c r="A94" s="3">
        <v>83</v>
      </c>
      <c r="B94" s="4" t="s">
        <v>169</v>
      </c>
      <c r="C94" s="5"/>
      <c r="D94" s="6" t="s">
        <v>173</v>
      </c>
      <c r="E94" s="6"/>
      <c r="F94" s="6" t="s">
        <v>1</v>
      </c>
      <c r="G94" s="33">
        <v>16</v>
      </c>
      <c r="H94" s="13">
        <v>124.55</v>
      </c>
      <c r="I94" s="2">
        <f t="shared" si="4"/>
        <v>1992.8</v>
      </c>
      <c r="J94" s="2">
        <f t="shared" si="3"/>
        <v>2391.3599999999997</v>
      </c>
      <c r="K94" s="5"/>
    </row>
    <row r="95" spans="1:11" s="23" customFormat="1" ht="39.75" customHeight="1">
      <c r="A95" s="17"/>
      <c r="B95" s="17" t="s">
        <v>192</v>
      </c>
      <c r="C95" s="17"/>
      <c r="D95" s="18"/>
      <c r="E95" s="18"/>
      <c r="F95" s="17"/>
      <c r="G95" s="36"/>
      <c r="H95" s="17"/>
      <c r="I95" s="17">
        <f>SUM(I12:I94)</f>
        <v>10907549.900000002</v>
      </c>
      <c r="J95" s="17">
        <f t="shared" si="3"/>
        <v>13089059.880000003</v>
      </c>
      <c r="K95" s="17"/>
    </row>
    <row r="102" spans="2:10" s="24" customFormat="1" ht="18.75">
      <c r="B102" s="25"/>
      <c r="D102" s="25"/>
      <c r="E102" s="25"/>
      <c r="G102" s="37"/>
      <c r="J102" s="26"/>
    </row>
    <row r="103" spans="2:10">
      <c r="J103" s="19"/>
    </row>
    <row r="104" spans="2:10">
      <c r="J104" s="19"/>
    </row>
    <row r="105" spans="2:10">
      <c r="J105" s="19"/>
    </row>
    <row r="106" spans="2:10">
      <c r="J106" s="19"/>
    </row>
    <row r="107" spans="2:10">
      <c r="J107" s="19"/>
    </row>
    <row r="110" spans="2:10">
      <c r="I110" s="19"/>
      <c r="J110" s="19"/>
    </row>
  </sheetData>
  <mergeCells count="12">
    <mergeCell ref="K9:K10"/>
    <mergeCell ref="G7:J7"/>
    <mergeCell ref="G9:G10"/>
    <mergeCell ref="H9:H10"/>
    <mergeCell ref="I9:I10"/>
    <mergeCell ref="J9:J10"/>
    <mergeCell ref="A9:A10"/>
    <mergeCell ref="B9:B10"/>
    <mergeCell ref="C9:C10"/>
    <mergeCell ref="D9:D10"/>
    <mergeCell ref="F9:F10"/>
    <mergeCell ref="E9:E10"/>
  </mergeCells>
  <hyperlinks>
    <hyperlink ref="C23" r:id="rId1" display="http://www.technoavia.ru/katalog/spetsodezhda/chemically_protective_wear/3794"/>
  </hyperlinks>
  <pageMargins left="0" right="0" top="0.74803149606299213" bottom="0" header="0.31496062992125984" footer="0.31496062992125984"/>
  <pageSetup paperSize="9" scale="80" orientation="landscape" verticalDpi="18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2019-04-18T08:39:04Z</dcterms:modified>
</cp:coreProperties>
</file>