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5111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7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'2019'!$A$1:$J$15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'2019'!$A$1:$J$15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</customWorkbookViews>
</workbook>
</file>

<file path=xl/calcChain.xml><?xml version="1.0" encoding="utf-8"?>
<calcChain xmlns="http://schemas.openxmlformats.org/spreadsheetml/2006/main">
  <c r="I11" i="2"/>
  <c r="J11" s="1"/>
  <c r="I10"/>
  <c r="J10" s="1"/>
  <c r="I9"/>
  <c r="J9" s="1"/>
  <c r="I8"/>
  <c r="J8" s="1"/>
  <c r="I231" i="1"/>
  <c r="J231" s="1"/>
  <c r="I230"/>
  <c r="J230" s="1"/>
  <c r="I229"/>
  <c r="J229" s="1"/>
  <c r="I228"/>
  <c r="J228" s="1"/>
  <c r="I12" i="2" l="1"/>
  <c r="J12" s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<sst xmlns="http://schemas.openxmlformats.org/spreadsheetml/2006/main" count="871" uniqueCount="380">
  <si>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</si>
  <si>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</si>
  <si>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</si>
  <si>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</si>
  <si>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</si>
  <si>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</si>
  <si>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</si>
  <si>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</si>
  <si>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</si>
  <si>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</si>
  <si>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</si>
  <si>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</si>
  <si>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</si>
  <si>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</si>
  <si>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</si>
  <si>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</si>
  <si>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</si>
  <si>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</si>
  <si>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</si>
  <si>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</si>
  <si>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</si>
  <si>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</si>
  <si>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</si>
  <si>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</si>
  <si>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</si>
  <si>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</si>
  <si>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</si>
  <si>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</si>
  <si>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</si>
  <si>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</si>
  <si>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</si>
  <si>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</si>
  <si>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</si>
  <si>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</si>
  <si>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</si>
  <si>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</si>
  <si>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</si>
  <si>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</si>
  <si>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</si>
  <si>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</si>
  <si>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</si>
  <si>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</si>
  <si>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</si>
  <si>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</si>
  <si>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</si>
  <si>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</si>
  <si>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</si>
  <si>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</si>
  <si>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</si>
  <si>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</si>
  <si>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</si>
  <si>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</si>
  <si>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</si>
  <si>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</si>
  <si>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</si>
  <si>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</si>
  <si>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</si>
  <si>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</si>
  <si>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</si>
  <si>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</si>
  <si>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</si>
  <si>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</si>
  <si>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</si>
  <si>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</si>
  <si>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</si>
  <si>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</si>
  <si>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</si>
  <si>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</si>
  <si>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</si>
  <si>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</si>
  <si>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</si>
  <si>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</si>
  <si>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</si>
  <si>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</si>
  <si>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</si>
  <si>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</si>
  <si>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</si>
  <si>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</si>
  <si>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</si>
  <si>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</si>
  <si>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</si>
  <si>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</si>
  <si>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</si>
  <si>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</si>
  <si>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</si>
  <si>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</si>
  <si>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</si>
  <si>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</si>
  <si>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</si>
  <si>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</si>
  <si>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</si>
  <si>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</si>
  <si>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</si>
  <si>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</si>
  <si>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</si>
  <si>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</si>
  <si>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</si>
  <si>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</si>
  <si>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</si>
  <si>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</si>
  <si>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</si>
  <si>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</si>
  <si>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</si>
  <si>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</si>
  <si>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</si>
  <si>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</si>
  <si>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</si>
  <si>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</si>
  <si>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</si>
  <si>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</si>
  <si>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</si>
  <si>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</si>
  <si>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</si>
  <si>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</si>
  <si>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</si>
  <si>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</si>
  <si>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</si>
  <si>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</si>
  <si>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</si>
  <si>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</si>
  <si>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</si>
  <si>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</si>
  <si>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</si>
  <si>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</si>
  <si>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</si>
  <si>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</si>
  <si>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</si>
  <si>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</si>
  <si>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</si>
  <si>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</si>
  <si>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</si>
  <si>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</si>
  <si>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</si>
  <si>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</si>
  <si>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</si>
  <si>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</si>
  <si>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</si>
  <si>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</si>
  <si>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</si>
  <si>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</si>
  <si>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</si>
  <si>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</si>
  <si>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</si>
  <si>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</si>
  <si>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</si>
  <si>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</si>
  <si>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</si>
  <si>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</si>
  <si>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</si>
  <si>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</si>
  <si>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</si>
  <si>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</si>
  <si>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</si>
  <si>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</si>
  <si>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</si>
  <si>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</si>
  <si>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</si>
  <si>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</si>
  <si>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</si>
  <si>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</si>
  <si>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</si>
  <si>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</si>
  <si>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</si>
  <si>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</si>
  <si>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</si>
  <si>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</si>
  <si>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</si>
  <si>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</si>
  <si>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</si>
  <si>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</si>
  <si>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</si>
  <si>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</si>
  <si>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</si>
  <si>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</si>
  <si>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</si>
  <si>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</si>
  <si>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</si>
  <si>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</si>
  <si>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</si>
  <si>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</si>
  <si>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</si>
  <si>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</si>
  <si>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</si>
  <si>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</si>
  <si>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</si>
  <si>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</si>
  <si>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</si>
  <si>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</si>
  <si>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</si>
  <si>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</si>
  <si>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</si>
  <si>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</si>
  <si>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</si>
  <si>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</si>
  <si>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</si>
  <si>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</si>
  <si>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</si>
  <si>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</si>
  <si>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</si>
  <si>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</si>
  <si>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</si>
  <si>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</si>
  <si>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</si>
  <si>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</si>
  <si>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</si>
  <si>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</si>
  <si>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</si>
  <si>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</si>
  <si>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</si>
  <si>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</si>
  <si>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</si>
  <si>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</si>
  <si>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</si>
  <si>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</si>
  <si>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</si>
  <si>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</si>
  <si>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</si>
  <si>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</si>
  <si>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</si>
  <si>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</si>
  <si>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</si>
  <si>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</si>
  <si>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</si>
  <si>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</si>
  <si>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</si>
  <si>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</si>
  <si>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</si>
  <si>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</si>
  <si>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</si>
  <si>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</si>
  <si>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</si>
  <si>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</si>
  <si>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</si>
  <si>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</si>
  <si>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</si>
  <si>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</si>
  <si>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</si>
  <si>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</si>
  <si>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</si>
  <si>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</si>
  <si>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</si>
  <si>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</si>
  <si>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</si>
  <si>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</si>
  <si>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</si>
  <si>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</si>
  <si>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</si>
  <si>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</si>
  <si>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</si>
  <si>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</si>
  <si>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</si>
  <si>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</si>
  <si>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</si>
  <si>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</si>
  <si>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</si>
  <si>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</si>
  <si>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</si>
  <si>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</si>
  <si>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</si>
  <si>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</si>
  <si>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</si>
  <si>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</si>
  <si>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</si>
  <si>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</si>
  <si>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</si>
  <si>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</si>
  <si>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</si>
  <si>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</si>
  <si>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</si>
  <si>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</si>
  <si>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</si>
  <si>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</si>
  <si>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</si>
  <si>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</si>
  <si>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</si>
  <si>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</si>
  <si>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</si>
  <si>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</si>
  <si>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</si>
  <si>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</si>
  <si>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</si>
  <si>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</si>
  <si>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</si>
  <si>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</si>
  <si>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</si>
  <si>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</si>
  <si>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</si>
  <si>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</si>
  <si>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</si>
  <si>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</si>
  <si>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</si>
  <si>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</si>
  <si>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</si>
  <si>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</si>
  <si>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</si>
  <si>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</si>
  <si>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</si>
  <si>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</si>
  <si>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</si>
  <si>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</si>
  <si>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</si>
  <si>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</si>
  <si>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</si>
  <si>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</si>
  <si>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</si>
  <si>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</si>
  <si>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</si>
  <si>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</si>
  <si>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</si>
  <si>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</si>
  <si>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</si>
  <si>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</si>
  <si>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</si>
  <si>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</si>
  <si>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</si>
  <si>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</si>
  <si>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</si>
  <si>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</si>
  <si>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</si>
  <si>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</si>
  <si>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</si>
  <si>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</si>
  <si>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</si>
  <si>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</si>
  <si>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</si>
  <si>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</si>
  <si>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</si>
  <si>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</si>
  <si>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</si>
  <si>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</si>
  <si>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</si>
  <si>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</si>
  <si>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</si>
  <si>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</si>
  <si>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</si>
  <si>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</si>
  <si>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</si>
  <si>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</si>
  <si>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</si>
  <si>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</si>
  <si>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</si>
  <si>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</si>
  <si>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</si>
  <si>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</si>
  <si>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</si>
  <si>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</si>
  <si>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</si>
  <si>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</si>
  <si>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</si>
  <si>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</si>
  <si>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</si>
  <si>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</si>
  <si>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</si>
  <si>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</si>
  <si>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</si>
  <si>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</si>
  <si>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</si>
  <si>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</si>
  <si>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</si>
  <si>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</si>
  <si>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</si>
  <si>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</si>
  <si>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</si>
  <si>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</si>
  <si>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</si>
  <si>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</si>
  <si>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</si>
  <si>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</si>
  <si>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</si>
  <si>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</si>
  <si>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</si>
  <si>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</si>
  <si>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</si>
  <si>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</si>
  <si>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</si>
  <si>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</si>
  <si>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</si>
  <si>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                                           к запросу котировок цен№026/ТВРЗ/2019</t>
  </si>
  <si>
    <t xml:space="preserve">                                             Лот№8</t>
  </si>
  <si>
    <t xml:space="preserve">                          Приложение №12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</si>
</sst>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0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0" fillId="0" borderId="0" xfId="0" applyFont="1" applyFill="1"/>
    <xf numFmtId="4" fontId="18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20" fillId="2" borderId="0" xfId="0" applyFont="1" applyFill="1"/>
    <xf numFmtId="0" fontId="5" fillId="2" borderId="2" xfId="2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1.xml"/><Relationship Id="rId72" Type="http://schemas.openxmlformats.org/officeDocument/2006/relationships/revisionLog" Target="revisionLog12.xml"/><Relationship Id="rId80" Type="http://schemas.openxmlformats.org/officeDocument/2006/relationships/revisionLog" Target="revisionLog13.xml"/><Relationship Id="rId85" Type="http://schemas.openxmlformats.org/officeDocument/2006/relationships/revisionLog" Target="revisionLog14.xml"/><Relationship Id="rId50" Type="http://schemas.openxmlformats.org/officeDocument/2006/relationships/revisionLog" Target="revisionLog111.xml"/><Relationship Id="rId55" Type="http://schemas.openxmlformats.org/officeDocument/2006/relationships/revisionLog" Target="revisionLog121.xml"/><Relationship Id="rId63" Type="http://schemas.openxmlformats.org/officeDocument/2006/relationships/revisionLog" Target="revisionLog131.xml"/><Relationship Id="rId68" Type="http://schemas.openxmlformats.org/officeDocument/2006/relationships/revisionLog" Target="revisionLog141.xml"/><Relationship Id="rId76" Type="http://schemas.openxmlformats.org/officeDocument/2006/relationships/revisionLog" Target="revisionLog15.xml"/><Relationship Id="rId84" Type="http://schemas.openxmlformats.org/officeDocument/2006/relationships/revisionLog" Target="revisionLog16.xml"/><Relationship Id="rId59" Type="http://schemas.openxmlformats.org/officeDocument/2006/relationships/revisionLog" Target="revisionLog1311.xml"/><Relationship Id="rId67" Type="http://schemas.openxmlformats.org/officeDocument/2006/relationships/revisionLog" Target="revisionLog1411.xml"/><Relationship Id="rId71" Type="http://schemas.openxmlformats.org/officeDocument/2006/relationships/revisionLog" Target="revisionLog151.xml"/><Relationship Id="rId54" Type="http://schemas.openxmlformats.org/officeDocument/2006/relationships/revisionLog" Target="revisionLog1211.xml"/><Relationship Id="rId62" Type="http://schemas.openxmlformats.org/officeDocument/2006/relationships/revisionLog" Target="revisionLog14111.xml"/><Relationship Id="rId70" Type="http://schemas.openxmlformats.org/officeDocument/2006/relationships/revisionLog" Target="revisionLog1511.xml"/><Relationship Id="rId75" Type="http://schemas.openxmlformats.org/officeDocument/2006/relationships/revisionLog" Target="revisionLog161.xml"/><Relationship Id="rId83" Type="http://schemas.openxmlformats.org/officeDocument/2006/relationships/revisionLog" Target="revisionLog17.xml"/><Relationship Id="rId53" Type="http://schemas.openxmlformats.org/officeDocument/2006/relationships/revisionLog" Target="revisionLog12111.xml"/><Relationship Id="rId58" Type="http://schemas.openxmlformats.org/officeDocument/2006/relationships/revisionLog" Target="revisionLog13111.xml"/><Relationship Id="rId66" Type="http://schemas.openxmlformats.org/officeDocument/2006/relationships/revisionLog" Target="revisionLog15111.xml"/><Relationship Id="rId74" Type="http://schemas.openxmlformats.org/officeDocument/2006/relationships/revisionLog" Target="revisionLog1611.xml"/><Relationship Id="rId79" Type="http://schemas.openxmlformats.org/officeDocument/2006/relationships/revisionLog" Target="revisionLog171.xml"/><Relationship Id="rId49" Type="http://schemas.openxmlformats.org/officeDocument/2006/relationships/revisionLog" Target="revisionLog3.xml"/><Relationship Id="rId57" Type="http://schemas.openxmlformats.org/officeDocument/2006/relationships/revisionLog" Target="revisionLog131111.xml"/><Relationship Id="rId61" Type="http://schemas.openxmlformats.org/officeDocument/2006/relationships/revisionLog" Target="revisionLog141111.xml"/><Relationship Id="rId82" Type="http://schemas.openxmlformats.org/officeDocument/2006/relationships/revisionLog" Target="revisionLog18.xml"/><Relationship Id="rId52" Type="http://schemas.openxmlformats.org/officeDocument/2006/relationships/revisionLog" Target="revisionLog121111.xml"/><Relationship Id="rId60" Type="http://schemas.openxmlformats.org/officeDocument/2006/relationships/revisionLog" Target="revisionLog1411111.xml"/><Relationship Id="rId65" Type="http://schemas.openxmlformats.org/officeDocument/2006/relationships/revisionLog" Target="revisionLog151111.xml"/><Relationship Id="rId73" Type="http://schemas.openxmlformats.org/officeDocument/2006/relationships/revisionLog" Target="revisionLog16111.xml"/><Relationship Id="rId78" Type="http://schemas.openxmlformats.org/officeDocument/2006/relationships/revisionLog" Target="revisionLog1711.xml"/><Relationship Id="rId81" Type="http://schemas.openxmlformats.org/officeDocument/2006/relationships/revisionLog" Target="revisionLog181.xml"/><Relationship Id="rId86" Type="http://schemas.openxmlformats.org/officeDocument/2006/relationships/revisionLog" Target="revisionLog1.xml"/><Relationship Id="rId48" Type="http://schemas.openxmlformats.org/officeDocument/2006/relationships/revisionLog" Target="revisionLog2.xml"/><Relationship Id="rId56" Type="http://schemas.openxmlformats.org/officeDocument/2006/relationships/revisionLog" Target="revisionLog1311111.xml"/><Relationship Id="rId64" Type="http://schemas.openxmlformats.org/officeDocument/2006/relationships/revisionLog" Target="revisionLog1511111.xml"/><Relationship Id="rId69" Type="http://schemas.openxmlformats.org/officeDocument/2006/relationships/revisionLog" Target="revisionLog161111.xml"/><Relationship Id="rId77" Type="http://schemas.openxmlformats.org/officeDocument/2006/relationships/revisionLog" Target="revisionLog17111.xml"/></Relationships>
</file>

<file path=xl/revisions/revisionHeaders.xml><?xml version="1.0" encoding="utf-8"?>
<headers xmlns="http://schemas.openxmlformats.org/spreadsheetml/2006/main" xmlns:r="http://schemas.openxmlformats.org/officeDocument/2006/relationships" guid="{47A35891-50E4-452E-B6ED-2769D7C6C867}" diskRevisions="1" revisionId="3602" version="21">
  <header guid="{C6CD4A12-E607-4F95-A518-DE628848CEC6}" dateTime="2019-03-13T19:11:21" maxSheetId="4" userName="Пользователь" r:id="rId48" minRId="1464" maxRId="3481">
    <sheetIdMap count="3">
      <sheetId val="1"/>
      <sheetId val="2"/>
      <sheetId val="3"/>
    </sheetIdMap>
  </header>
  <header guid="{AB51A4FA-51DB-40B1-B1D4-91F6C84EBFC5}" dateTime="2019-03-13T19:14:10" maxSheetId="4" userName="Пользователь" r:id="rId49" minRId="3483" maxRId="3490">
    <sheetIdMap count="3">
      <sheetId val="1"/>
      <sheetId val="2"/>
      <sheetId val="3"/>
    </sheetIdMap>
  </header>
  <header guid="{DC273B8C-0FFF-46C9-8ADE-2DFAD44EC704}" dateTime="2019-03-15T12:09:55" maxSheetId="4" userName="СычеваАЮ" r:id="rId50">
    <sheetIdMap count="3">
      <sheetId val="1"/>
      <sheetId val="2"/>
      <sheetId val="3"/>
    </sheetIdMap>
  </header>
  <header guid="{D4214FF0-788A-423C-8438-72ABF592A0DC}" dateTime="2019-03-15T13:54:38" maxSheetId="4" userName="СычеваАЮ" r:id="rId51">
    <sheetIdMap count="3">
      <sheetId val="1"/>
      <sheetId val="2"/>
      <sheetId val="3"/>
    </sheetIdMap>
  </header>
  <header guid="{C96538C1-EE88-475C-8AC4-52F7053B738F}" dateTime="2019-03-15T15:35:51" maxSheetId="4" userName="СычеваАЮ" r:id="rId52">
    <sheetIdMap count="3">
      <sheetId val="1"/>
      <sheetId val="2"/>
      <sheetId val="3"/>
    </sheetIdMap>
  </header>
  <header guid="{69535FFF-F395-4BDA-BB96-D5339B3A59D9}" dateTime="2019-03-18T12:05:38" maxSheetId="4" userName="СычеваАЮ" r:id="rId53">
    <sheetIdMap count="3">
      <sheetId val="1"/>
      <sheetId val="2"/>
      <sheetId val="3"/>
    </sheetIdMap>
  </header>
  <header guid="{A0D12706-E572-45B6-B45D-B1A0025489AF}" dateTime="2019-03-18T13:54:58" maxSheetId="4" userName="СычеваАЮ" r:id="rId54">
    <sheetIdMap count="3">
      <sheetId val="1"/>
      <sheetId val="2"/>
      <sheetId val="3"/>
    </sheetIdMap>
  </header>
  <header guid="{345C7D44-0ACF-4C51-9F71-778B40754890}" dateTime="2019-03-19T10:36:09" maxSheetId="4" userName="СычеваАЮ" r:id="rId55">
    <sheetIdMap count="3">
      <sheetId val="1"/>
      <sheetId val="2"/>
      <sheetId val="3"/>
    </sheetIdMap>
  </header>
  <header guid="{1B8D3BDE-A188-4785-9890-932F96D7C1EB}" dateTime="2019-03-20T09:49:06" maxSheetId="4" userName="СычеваАЮ" r:id="rId56" minRId="3497" maxRId="3508">
    <sheetIdMap count="3">
      <sheetId val="1"/>
      <sheetId val="2"/>
      <sheetId val="3"/>
    </sheetIdMap>
  </header>
  <header guid="{FA9AB102-8086-42C6-8B9A-4E00FA649B34}" dateTime="2019-03-20T10:19:10" maxSheetId="4" userName="СычеваАЮ" r:id="rId57" minRId="3510" maxRId="3516">
    <sheetIdMap count="3">
      <sheetId val="1"/>
      <sheetId val="2"/>
      <sheetId val="3"/>
    </sheetIdMap>
  </header>
  <header guid="{C2136631-AF05-4171-8DDA-6FFDCB1A1611}" dateTime="2019-03-20T10:20:02" maxSheetId="4" userName="СычеваАЮ" r:id="rId58" minRId="3519">
    <sheetIdMap count="3">
      <sheetId val="1"/>
      <sheetId val="2"/>
      <sheetId val="3"/>
    </sheetIdMap>
  </header>
  <header guid="{22358D11-DEE9-45C2-8B61-AC5B2CCB85B8}" dateTime="2019-03-20T13:10:13" maxSheetId="4" userName="КоржовВА" r:id="rId59" minRId="3522" maxRId="3525">
    <sheetIdMap count="3">
      <sheetId val="1"/>
      <sheetId val="2"/>
      <sheetId val="3"/>
    </sheetIdMap>
  </header>
  <header guid="{9811EAA1-49E1-4256-AE4A-D800BD57C0C4}" dateTime="2019-03-21T11:07:54" maxSheetId="4" userName="КоржовВА" r:id="rId60" minRId="3527" maxRId="3529">
    <sheetIdMap count="3">
      <sheetId val="1"/>
      <sheetId val="2"/>
      <sheetId val="3"/>
    </sheetIdMap>
  </header>
  <header guid="{2065AE8B-E597-415B-9374-77EA45F4FB10}" dateTime="2019-03-21T13:55:35" maxSheetId="4" userName="СычеваАЮ" r:id="rId61">
    <sheetIdMap count="3">
      <sheetId val="1"/>
      <sheetId val="2"/>
      <sheetId val="3"/>
    </sheetIdMap>
  </header>
  <header guid="{7DFD5C32-826A-4B0D-8BF0-FC3804169D94}" dateTime="2019-03-21T14:28:08" maxSheetId="4" userName="СычеваАЮ" r:id="rId62" minRId="3532" maxRId="3541">
    <sheetIdMap count="3">
      <sheetId val="1"/>
      <sheetId val="2"/>
      <sheetId val="3"/>
    </sheetIdMap>
  </header>
  <header guid="{68825911-44C2-42A2-8D31-181D051437B7}" dateTime="2019-03-21T14:58:23" maxSheetId="4" userName="СычеваАЮ" r:id="rId63">
    <sheetIdMap count="3">
      <sheetId val="1"/>
      <sheetId val="2"/>
      <sheetId val="3"/>
    </sheetIdMap>
  </header>
  <header guid="{839DBF2A-3C54-4EA1-ACC5-FD26E0F144C7}" dateTime="2019-03-22T12:24:57" maxSheetId="4" userName="КоржовВА" r:id="rId64" minRId="3546" maxRId="3547">
    <sheetIdMap count="3">
      <sheetId val="1"/>
      <sheetId val="2"/>
      <sheetId val="3"/>
    </sheetIdMap>
  </header>
  <header guid="{00B5260B-EDBC-4859-89E6-2D0A89922884}" dateTime="2019-03-29T12:24:08" maxSheetId="4" userName="КоржовВА" r:id="rId65" minRId="3549" maxRId="3552">
    <sheetIdMap count="3">
      <sheetId val="1"/>
      <sheetId val="2"/>
      <sheetId val="3"/>
    </sheetIdMap>
  </header>
  <header guid="{C9B1633A-7F10-4596-817C-DD0ADE58BF10}" dateTime="2019-03-29T12:29:09" maxSheetId="4" userName="СычеваАЮ" r:id="rId66">
    <sheetIdMap count="3">
      <sheetId val="1"/>
      <sheetId val="2"/>
      <sheetId val="3"/>
    </sheetIdMap>
  </header>
  <header guid="{E44375BA-CEDC-453F-87A5-32C8FDBD73F3}" dateTime="2019-03-29T12:29:33" maxSheetId="4" userName="СычеваАЮ" r:id="rId67">
    <sheetIdMap count="3">
      <sheetId val="1"/>
      <sheetId val="2"/>
      <sheetId val="3"/>
    </sheetIdMap>
  </header>
  <header guid="{6E8D2055-6BE3-4FCA-96EA-AB3969DA3175}" dateTime="2019-03-30T13:04:57" maxSheetId="4" userName="СычеваАЮ" r:id="rId68" minRId="3557">
    <sheetIdMap count="3">
      <sheetId val="1"/>
      <sheetId val="2"/>
      <sheetId val="3"/>
    </sheetIdMap>
  </header>
  <header guid="{4EBF4128-9E98-4A47-83A3-6D411F66733B}" dateTime="2019-03-30T13:12:49" maxSheetId="4" userName="СычеваАЮ" r:id="rId69">
    <sheetIdMap count="3">
      <sheetId val="1"/>
      <sheetId val="2"/>
      <sheetId val="3"/>
    </sheetIdMap>
  </header>
  <header guid="{DF984197-1B89-4C7D-87CA-402E283FA312}" dateTime="2019-03-30T13:41:43" maxSheetId="4" userName="СычеваАЮ" r:id="rId70">
    <sheetIdMap count="3">
      <sheetId val="1"/>
      <sheetId val="2"/>
      <sheetId val="3"/>
    </sheetIdMap>
  </header>
  <header guid="{FDB8B8D6-6224-46D8-B3FC-6BCAE8969301}" dateTime="2019-03-30T13:59:03" maxSheetId="4" userName="СычеваАЮ" r:id="rId71">
    <sheetIdMap count="3">
      <sheetId val="1"/>
      <sheetId val="2"/>
      <sheetId val="3"/>
    </sheetIdMap>
  </header>
  <header guid="{99C81FF6-FDE6-4679-8FEC-C57B0DF323F2}" dateTime="2019-04-01T08:23:59" maxSheetId="4" userName="СычеваАЮ" r:id="rId72">
    <sheetIdMap count="3">
      <sheetId val="1"/>
      <sheetId val="2"/>
      <sheetId val="3"/>
    </sheetIdMap>
  </header>
  <header guid="{883A8C6C-A702-468F-9E6D-5A1C0EA35A11}" dateTime="2019-04-01T09:25:39" maxSheetId="4" userName="СычеваАЮ" r:id="rId73">
    <sheetIdMap count="3">
      <sheetId val="1"/>
      <sheetId val="2"/>
      <sheetId val="3"/>
    </sheetIdMap>
  </header>
  <header guid="{6CE7B5BF-2596-404E-B752-4846218AAF2A}" dateTime="2019-04-01T09:57:37" maxSheetId="4" userName="СычеваАЮ" r:id="rId74">
    <sheetIdMap count="3">
      <sheetId val="1"/>
      <sheetId val="2"/>
      <sheetId val="3"/>
    </sheetIdMap>
  </header>
  <header guid="{62DD6459-BEF4-4B10-A0D8-192F0233D6EF}" dateTime="2019-04-01T10:37:49" maxSheetId="4" userName="СычеваАЮ" r:id="rId75">
    <sheetIdMap count="3">
      <sheetId val="1"/>
      <sheetId val="2"/>
      <sheetId val="3"/>
    </sheetIdMap>
  </header>
  <header guid="{07F872DA-E659-4AB6-BCFE-2AAFAC617285}" dateTime="2019-04-01T17:07:23" maxSheetId="4" userName="СычеваАЮ" r:id="rId76">
    <sheetIdMap count="3">
      <sheetId val="1"/>
      <sheetId val="2"/>
      <sheetId val="3"/>
    </sheetIdMap>
  </header>
  <header guid="{47136408-319A-446B-8CBD-F6112C9C2AA4}" dateTime="2019-04-01T17:15:50" maxSheetId="4" userName="СычеваАЮ" r:id="rId77">
    <sheetIdMap count="3">
      <sheetId val="1"/>
      <sheetId val="2"/>
      <sheetId val="3"/>
    </sheetIdMap>
  </header>
  <header guid="{7BA72C3A-D184-405A-9EA2-4E465BC5B81C}" dateTime="2019-04-01T17:16:19" maxSheetId="4" userName="СычеваАЮ" r:id="rId78" minRId="3578" maxRId="3580">
    <sheetIdMap count="3">
      <sheetId val="1"/>
      <sheetId val="2"/>
      <sheetId val="3"/>
    </sheetIdMap>
  </header>
  <header guid="{0904C737-83BF-45E3-80D1-CB3D15CE3C8E}" dateTime="2019-04-01T17:17:00" maxSheetId="4" userName="СычеваАЮ" r:id="rId79">
    <sheetIdMap count="3">
      <sheetId val="1"/>
      <sheetId val="2"/>
      <sheetId val="3"/>
    </sheetIdMap>
  </header>
  <header guid="{76A26ED0-4E29-4CBD-B33B-CFDD7644A8EA}" dateTime="2019-04-01T17:38:46" maxSheetId="4" userName="СычеваАЮ" r:id="rId80">
    <sheetIdMap count="3">
      <sheetId val="1"/>
      <sheetId val="2"/>
      <sheetId val="3"/>
    </sheetIdMap>
  </header>
  <header guid="{B829F913-388D-4729-92F5-E0F4FA6A4319}" dateTime="2019-04-01T19:01:59" maxSheetId="4" userName="СычеваАЮ" r:id="rId81">
    <sheetIdMap count="3">
      <sheetId val="1"/>
      <sheetId val="2"/>
      <sheetId val="3"/>
    </sheetIdMap>
  </header>
  <header guid="{19AA6989-60E4-44CD-9E3F-7E9B82AF462F}" dateTime="2019-04-03T16:32:19" maxSheetId="4" userName="СычеваАЮ" r:id="rId82" minRId="3589">
    <sheetIdMap count="3">
      <sheetId val="1"/>
      <sheetId val="2"/>
      <sheetId val="3"/>
    </sheetIdMap>
  </header>
  <header guid="{3BD79041-CDB0-48B6-BA82-04D61CC2DDE6}" dateTime="2019-04-03T16:37:37" maxSheetId="4" userName="СычеваАЮ" r:id="rId83" minRId="3592" maxRId="3593">
    <sheetIdMap count="3">
      <sheetId val="1"/>
      <sheetId val="2"/>
      <sheetId val="3"/>
    </sheetIdMap>
  </header>
  <header guid="{28E38F3D-63DA-47C2-B3BF-85EDEAA61F3D}" dateTime="2019-04-04T11:40:54" maxSheetId="4" userName="СычеваАЮ" r:id="rId84">
    <sheetIdMap count="3">
      <sheetId val="1"/>
      <sheetId val="2"/>
      <sheetId val="3"/>
    </sheetIdMap>
  </header>
  <header guid="{D5F9F6C5-3521-425C-A941-0C3EEC5C11C8}" dateTime="2019-04-04T12:07:36" maxSheetId="4" userName="СычеваАЮ" r:id="rId85">
    <sheetIdMap count="3">
      <sheetId val="1"/>
      <sheetId val="2"/>
      <sheetId val="3"/>
    </sheetIdMap>
  </header>
  <header guid="{47A35891-50E4-452E-B6ED-2769D7C6C867}" dateTime="2019-04-04T12:09:43" maxSheetId="4" userName="СычеваАЮ" r:id="rId86" minRId="360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600" sId="2" ref="A14:XFD14" action="deleteRow">
    <rfmt sheetId="2" xfDxf="1" sqref="A14:XFD14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4" start="0" length="0">
      <dxf>
        <alignment horizontal="center" vertical="top" readingOrder="0"/>
      </dxf>
    </rfmt>
    <rcc rId="0" sId="2" dxf="1">
      <nc r="B14" t="inlineStr">
        <is>
          <t>Заместитель директора по коммерческой работе</t>
        </is>
      </nc>
      <ndxf>
        <alignment horizontal="left" vertical="center" readingOrder="0"/>
      </ndxf>
    </rcc>
    <rfmt sheetId="2" sqref="C14" start="0" length="0">
      <dxf>
        <alignment horizontal="center" vertical="center" wrapText="1" readingOrder="0"/>
      </dxf>
    </rfmt>
    <rfmt sheetId="2" sqref="D14" start="0" length="0">
      <dxf>
        <alignment horizontal="center" vertical="center" wrapText="1" readingOrder="0"/>
      </dxf>
    </rfmt>
    <rfmt sheetId="2" sqref="E14" start="0" length="0">
      <dxf>
        <alignment horizontal="center" vertical="center" readingOrder="0"/>
      </dxf>
    </rfmt>
    <rcc rId="0" sId="2" dxf="1">
      <nc r="F14" t="inlineStr">
        <is>
          <t xml:space="preserve">                          А.А.Кошеренков</t>
        </is>
      </nc>
      <ndxf>
        <alignment horizontal="center" vertical="center" readingOrder="0"/>
      </ndxf>
    </rcc>
    <rfmt sheetId="2" sqref="G14" start="0" length="0">
      <dxf>
        <alignment horizontal="center" vertical="center" readingOrder="0"/>
      </dxf>
    </rfmt>
    <rfmt sheetId="2" sqref="H14" start="0" length="0">
      <dxf>
        <alignment horizontal="center" vertical="center" readingOrder="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'2019'!$A$1:$J$15</formula>
    <oldFormula>'2019'!$A$1:$J$15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522" sId="2">
    <nc r="G8">
      <v>16000</v>
    </nc>
  </rcc>
  <rcc rId="3523" sId="2">
    <nc r="G11">
      <v>16000</v>
    </nc>
  </rcc>
  <rcc rId="3524" sId="2">
    <nc r="G9">
      <v>140000</v>
    </nc>
  </rcc>
  <rcc rId="3525" sId="2">
    <nc r="G10">
      <v>30000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3519" sId="2">
    <oc r="I1" t="inlineStr">
      <is>
        <t xml:space="preserve">                          Приложение № 5</t>
      </is>
    </oc>
    <nc r="I1" t="inlineStr">
      <is>
        <t xml:space="preserve">                          Приложение №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2" sqref="I5:J5" start="0" length="2147483647">
    <dxf>
      <font>
        <name val="Times New Roman"/>
        <scheme val="none"/>
      </font>
    </dxf>
  </rfmt>
  <rfmt sheetId="2" sqref="I5:J5">
    <dxf>
      <alignment horizontal="center" readingOrder="0"/>
    </dxf>
  </rfmt>
  <rrc rId="3510" sId="2" eol="1" ref="A13:XFD13" action="insertRow"/>
  <rcc rId="3511" sId="2">
    <nc r="B13" t="inlineStr">
      <is>
        <t>Заместитель директора по коммерческой работе</t>
      </is>
    </nc>
  </rcc>
  <rfmt sheetId="2" sqref="B13">
    <dxf>
      <alignment wrapText="0" readingOrder="0"/>
    </dxf>
  </rfmt>
  <rcc rId="3512" sId="2">
    <nc r="F13" t="inlineStr">
      <is>
        <t xml:space="preserve">                          А.А.Кошеренков</t>
      </is>
    </nc>
  </rcc>
  <rfmt sheetId="2" sqref="A12:A77" start="0" length="0">
    <dxf>
      <border>
        <left/>
      </border>
    </dxf>
  </rfmt>
  <rfmt sheetId="2" sqref="A12" start="0" length="0">
    <dxf>
      <border>
        <top/>
      </border>
    </dxf>
  </rfmt>
  <rfmt sheetId="2" sqref="A12:A77" start="0" length="0">
    <dxf>
      <border>
        <right/>
      </border>
    </dxf>
  </rfmt>
  <rfmt sheetId="2" sqref="A77" start="0" length="0">
    <dxf>
      <border>
        <bottom/>
      </border>
    </dxf>
  </rfmt>
  <rfmt sheetId="2" sqref="A12:A77">
    <dxf>
      <border>
        <top/>
        <bottom/>
        <horizontal/>
      </border>
    </dxf>
  </rfmt>
  <rfmt sheetId="2" sqref="A1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13:B13">
    <dxf>
      <alignment wrapText="1" readingOrder="0"/>
    </dxf>
  </rfmt>
  <rfmt sheetId="2" sqref="A13:B13">
    <dxf>
      <alignment wrapText="0" readingOrder="0"/>
    </dxf>
  </rfmt>
  <rcc rId="3513" sId="2" odxf="1" dxf="1">
    <nc r="I1" t="inlineStr">
      <is>
        <t xml:space="preserve">                          Приложение № 5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ndxf>
  </rcc>
  <rfmt sheetId="2" sqref="J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K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cc rId="3514" sId="2" odxf="1" dxf="1">
    <nc r="I2" t="inlineStr">
      <is>
        <t xml:space="preserve">                                           к запросу котировок цен№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ndxf>
  </rcc>
  <rfmt sheetId="2" sqref="J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K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rc rId="3515" sId="2" ref="A4:XFD4" action="insertRow"/>
  <rfmt sheetId="2" sqref="A1:H5">
    <dxf>
      <alignment wrapText="1" readingOrder="0"/>
    </dxf>
  </rfmt>
  <rfmt sheetId="2" sqref="A1:H5">
    <dxf>
      <alignment horizontal="general" readingOrder="0"/>
    </dxf>
  </rfmt>
  <rfmt sheetId="2" sqref="A1:H5">
    <dxf>
      <alignment vertical="bottom" readingOrder="0"/>
    </dxf>
  </rfmt>
  <rfmt sheetId="2" sqref="A1:H5">
    <dxf>
      <alignment horizontal="center" readingOrder="0"/>
    </dxf>
  </rfmt>
  <rcc rId="3516" sId="2">
    <nc r="A1" t="inlineStr">
      <is>
        <t xml:space="preserve">                                             Лот№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</rdn>
  <rcv guid="{7700881E-4FD5-4ADC-A619-B47E80688E02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rc rId="349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Металлорукав Р3-Ц-Х  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ТУ 22-5570-84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10</v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пог.м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16</v>
      </nc>
      <ndxf>
        <font>
          <sz val="10"/>
          <color auto="1"/>
          <name val="Times New Roman"/>
          <scheme val="none"/>
        </font>
        <numFmt numFmtId="2" formatCode="0.00"/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 t="inlineStr">
        <is>
          <t>данная номенклатура металлорукава не используется в производстве</t>
        </is>
      </nc>
      <ndxf>
        <font>
          <sz val="10"/>
          <color rgb="FFFF0000"/>
          <name val="Arial"/>
          <scheme val="none"/>
        </font>
        <alignment vertical="top" wrapText="1" readingOrder="0"/>
      </ndxf>
    </rcc>
  </rrc>
  <rrc rId="3498" sId="2" ref="G1:G1048576" action="insertCol"/>
  <rfmt sheetId="2" sqref="A5:H8">
    <dxf>
      <fill>
        <patternFill patternType="none">
          <bgColor auto="1"/>
        </patternFill>
      </fill>
    </dxf>
  </rfmt>
  <rfmt sheetId="2" sqref="I3" start="0" length="0">
    <dxf>
      <border>
        <top style="thin">
          <color indexed="64"/>
        </top>
      </border>
    </dxf>
  </rfmt>
  <rfmt sheetId="2" sqref="I3:I8" start="0" length="0">
    <dxf>
      <border>
        <right style="thin">
          <color indexed="64"/>
        </right>
      </border>
    </dxf>
  </rfmt>
  <rfmt sheetId="2" sqref="I8" start="0" length="0">
    <dxf>
      <border>
        <bottom style="thin">
          <color indexed="64"/>
        </bottom>
      </border>
    </dxf>
  </rfmt>
  <rfmt sheetId="2" sqref="I3:I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I3:J3" start="0" length="0">
    <dxf>
      <border>
        <top style="thin">
          <color indexed="64"/>
        </top>
      </border>
    </dxf>
  </rfmt>
  <rfmt sheetId="2" sqref="J3:J8" start="0" length="0">
    <dxf>
      <border>
        <right style="thin">
          <color indexed="64"/>
        </right>
      </border>
    </dxf>
  </rfmt>
  <rfmt sheetId="2" sqref="I8:J8" start="0" length="0">
    <dxf>
      <border>
        <bottom style="thin">
          <color indexed="64"/>
        </bottom>
      </border>
    </dxf>
  </rfmt>
  <rcc rId="3499" sId="2">
    <nc r="G3" t="inlineStr">
      <is>
        <t>Количество</t>
      </is>
    </nc>
  </rcc>
  <rcc rId="3500" sId="2">
    <nc r="I3" t="inlineStr">
      <is>
        <t>Стоимость руб.без НДС</t>
      </is>
    </nc>
  </rcc>
  <rfmt sheetId="2" sqref="I3">
    <dxf>
      <alignment wrapText="1" readingOrder="0"/>
    </dxf>
  </rfmt>
  <rfmt sheetId="2" sqref="J3" start="0" length="0">
    <dxf>
      <alignment vertical="top" wrapText="1" readingOrder="0"/>
    </dxf>
  </rfmt>
  <rcc rId="3501" sId="2">
    <nc r="J3" t="inlineStr">
      <is>
        <t>Стоимость руб.с НДС</t>
      </is>
    </nc>
  </rcc>
  <rfmt sheetId="2" sqref="I3:J3">
    <dxf>
      <alignment vertical="center" readingOrder="0"/>
    </dxf>
  </rfmt>
  <rfmt sheetId="2" sqref="J9" start="0" length="0">
    <dxf>
      <border>
        <right style="thin">
          <color indexed="64"/>
        </right>
      </border>
    </dxf>
  </rfmt>
  <rfmt sheetId="2" sqref="A9:J9" start="0" length="0">
    <dxf>
      <border>
        <bottom style="thin">
          <color indexed="64"/>
        </bottom>
      </border>
    </dxf>
  </rfmt>
  <rfmt sheetId="2" sqref="A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3502" sId="2">
    <nc r="B9" t="inlineStr">
      <is>
        <t>Итого:</t>
      </is>
    </nc>
  </rcc>
  <rfmt sheetId="2" sqref="B9" start="0" length="2147483647">
    <dxf>
      <font>
        <name val="Times New Roman"/>
        <scheme val="none"/>
      </font>
    </dxf>
  </rfmt>
  <rfmt sheetId="2" sqref="A3:J9" start="0" length="2147483647">
    <dxf>
      <font>
        <sz val="12"/>
      </font>
    </dxf>
  </rfmt>
  <rfmt sheetId="2" sqref="B4">
    <dxf>
      <alignment horizontal="center" readingOrder="0"/>
    </dxf>
  </rfmt>
  <rcc rId="3503" sId="2">
    <nc r="G4">
      <v>7</v>
    </nc>
  </rcc>
  <rcc rId="3504" sId="2">
    <nc r="I4">
      <v>9</v>
    </nc>
  </rcc>
  <rcc rId="3505" sId="2">
    <nc r="J4">
      <v>10</v>
    </nc>
  </rcc>
  <rfmt sheetId="2" sqref="I4:J4">
    <dxf>
      <alignment horizontal="center" readingOrder="0"/>
    </dxf>
  </rfmt>
  <rfmt sheetId="2" sqref="I4:J4">
    <dxf>
      <alignment vertical="center" readingOrder="0"/>
    </dxf>
  </rfmt>
  <rfmt sheetId="2" sqref="I4:J4" start="0" length="2147483647">
    <dxf>
      <font>
        <b/>
      </font>
    </dxf>
  </rfmt>
  <rfmt sheetId="2" sqref="I4:J4" start="0" length="2147483647">
    <dxf>
      <font>
        <name val="Times New Roman"/>
        <scheme val="none"/>
      </font>
    </dxf>
  </rfmt>
  <rcc rId="3506" sId="2">
    <oc r="A1" t="inlineStr">
      <is>
        <t>Тамбовский ВРЗ</t>
      </is>
    </oc>
    <nc r="A1"/>
  </rcc>
  <rrc rId="3507" sId="2" ref="A2:XFD2" action="insertRow"/>
  <rrc rId="3508" sId="2" ref="A3:XFD3" action="insertRow"/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fmt sheetId="2" sqref="I8:J12">
    <dxf>
      <alignment horizontal="center" readingOrder="0"/>
    </dxf>
  </rfmt>
  <rfmt sheetId="2" sqref="I8:J12">
    <dxf>
      <alignment vertical="center" readingOrder="0"/>
    </dxf>
  </rfmt>
  <rcc rId="3557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Лот№10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3532" sId="2">
    <nc r="I8">
      <f>G8*H8</f>
    </nc>
  </rcc>
  <rcc rId="3533" sId="2">
    <nc r="J8">
      <f>I8*1.2</f>
    </nc>
  </rcc>
  <rcc rId="3534" sId="2">
    <nc r="I9">
      <f>G9*H9</f>
    </nc>
  </rcc>
  <rcc rId="3535" sId="2">
    <nc r="J9">
      <f>I9*1.2</f>
    </nc>
  </rcc>
  <rcc rId="3536" sId="2">
    <nc r="I10">
      <f>G10*H10</f>
    </nc>
  </rcc>
  <rcc rId="3537" sId="2">
    <nc r="J10">
      <f>I10*1.2</f>
    </nc>
  </rcc>
  <rcc rId="3538" sId="2">
    <nc r="I11">
      <f>G11*H11</f>
    </nc>
  </rcc>
  <rcc rId="3539" sId="2">
    <nc r="J11">
      <f>I11*1.2</f>
    </nc>
  </rcc>
  <rfmt sheetId="2" sqref="I8:J11" start="0" length="2147483647">
    <dxf>
      <font/>
    </dxf>
  </rfmt>
  <rfmt sheetId="2" sqref="I8:J11" start="0" length="2147483647">
    <dxf>
      <font>
        <name val="Times New Roman"/>
        <scheme val="none"/>
      </font>
    </dxf>
  </rfmt>
  <rfmt sheetId="2" sqref="I8:J11">
    <dxf>
      <numFmt numFmtId="4" formatCode="#,##0.00"/>
    </dxf>
  </rfmt>
  <rcc rId="3540" sId="2" odxf="1" dxf="1">
    <nc r="I12">
      <f>SUM(I8:I11)</f>
    </nc>
    <odxf>
      <numFmt numFmtId="0" formatCode="General"/>
    </odxf>
    <ndxf>
      <numFmt numFmtId="4" formatCode="#,##0.00"/>
    </ndxf>
  </rcc>
  <rcc rId="3541" sId="2">
    <nc r="J12">
      <f>I12*1.2</f>
    </nc>
  </rcc>
  <rfmt sheetId="2" sqref="I12:J12" start="0" length="2147483647">
    <dxf>
      <font>
        <name val="Times New Roman"/>
        <scheme val="none"/>
      </font>
    </dxf>
  </rfmt>
  <rfmt sheetId="2" sqref="J12">
    <dxf>
      <numFmt numFmtId="4" formatCode="#,##0.0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3527" sId="2">
    <oc r="G8">
      <v>16000</v>
    </oc>
    <nc r="G8">
      <v>20000</v>
    </nc>
  </rcc>
  <rcc rId="3528" sId="2">
    <oc r="G11">
      <v>16000</v>
    </oc>
    <nc r="G11">
      <v>20000</v>
    </nc>
  </rcc>
  <rcc rId="3529" sId="2">
    <oc r="G10">
      <v>30000</v>
    </oc>
    <nc r="G10">
      <v>88200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2" sqref="I12:J12" start="0" length="2147483647">
    <dxf>
      <font>
        <b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3549" sId="2" numFmtId="4">
    <oc r="H8">
      <v>24</v>
    </oc>
    <nc r="H8">
      <v>21.37</v>
    </nc>
  </rcc>
  <rcc rId="3550" sId="2" numFmtId="4">
    <oc r="H9">
      <v>15</v>
    </oc>
    <nc r="H9">
      <v>14.59</v>
    </nc>
  </rcc>
  <rcc rId="3551" sId="2" numFmtId="4">
    <oc r="H10">
      <v>19</v>
    </oc>
    <nc r="H10">
      <v>15.68</v>
    </nc>
  </rcc>
  <rcc rId="3552" sId="2" numFmtId="4">
    <oc r="H11">
      <v>33</v>
    </oc>
    <nc r="H11">
      <v>30.16</v>
    </nc>
  </rcc>
</revisions>
</file>

<file path=xl/revisions/revisionLog1511111.xml><?xml version="1.0" encoding="utf-8"?>
<revisions xmlns="http://schemas.openxmlformats.org/spreadsheetml/2006/main" xmlns:r="http://schemas.openxmlformats.org/officeDocument/2006/relationships">
  <rcc rId="3546" sId="2">
    <oc r="G9">
      <v>140000</v>
    </oc>
    <nc r="G9">
      <v>150000</v>
    </nc>
  </rcc>
  <rcc rId="3547" sId="2">
    <oc r="G10">
      <v>88200</v>
    </oc>
    <nc r="G10">
      <v>80000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2" sqref="A1:J1048576">
    <dxf>
      <fill>
        <patternFill>
          <bgColor theme="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fmt sheetId="2" sqref="A8:J11">
    <dxf>
      <fill>
        <patternFill>
          <bgColor rgb="FFFFFF0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3592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Лот№8</t>
      </is>
    </nc>
  </rcc>
  <rcc rId="3593" sId="2">
    <oc r="I1" t="inlineStr">
      <is>
        <t xml:space="preserve">                          Приложение №13 </t>
      </is>
    </oc>
    <nc r="I1" t="inlineStr">
      <is>
        <t xml:space="preserve">                          Приложение №12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3578" sId="2">
    <oc r="I1" t="inlineStr">
      <is>
        <t xml:space="preserve">                          Приложение № </t>
      </is>
    </oc>
    <nc r="I1" t="inlineStr">
      <is>
        <t xml:space="preserve">                          Приложение №13 </t>
      </is>
    </nc>
  </rcc>
  <rcc rId="3579" sId="2">
    <oc r="I2" t="inlineStr">
      <is>
        <t xml:space="preserve">                                           к запросу котировок цен№</t>
      </is>
    </oc>
    <nc r="I2" t="inlineStr">
      <is>
        <t xml:space="preserve">                                           к запросу котировок цен№026/ТВРЗ/2019</t>
      </is>
    </nc>
  </rcc>
  <rcc rId="3580" sId="2">
    <oc r="A1" t="inlineStr">
      <is>
        <t xml:space="preserve">                                             Лот№10</t>
      </is>
    </oc>
    <nc r="A1" t="inlineStr">
      <is>
        <t xml:space="preserve">                                             Лот№9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3589" sId="2" numFmtId="4">
    <oc r="H10">
      <v>15.68</v>
    </oc>
    <nc r="H10">
      <v>15.67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64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Электроды нержавеющие </t>
        </is>
      </nc>
      <ndxf>
        <font>
          <sz val="9"/>
          <color auto="1"/>
          <name val="Times New Roman"/>
          <family val="1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 xml:space="preserve"> ЦЛ 11 ОЗЛ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 xml:space="preserve"> ГОСТ 9466-75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3мм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550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445.8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5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Лента упаковочная М 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3560-73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0,7х20 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57.8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6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О ГОСТ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0,8мм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63.39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обыкновенная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1,2 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120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45.58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8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3мм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41.45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9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5мм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875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42.32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0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6мм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3000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42.32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1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9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СВ-08Г2С-0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2246-70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9000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v>91.46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2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Заклепка с полукруглой головкой   СТ.10-20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ГОСТ 10299-80 ГОСТ 10299-62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22х55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60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64.8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 t="inlineStr">
        <is>
          <t>даннная номенклатура приобретается по заявке КТЦ</t>
        </is>
      </nc>
      <ndxf>
        <font>
          <sz val="10"/>
          <color rgb="FFFF0000"/>
          <name val="Arial"/>
          <scheme val="none"/>
        </font>
        <alignment vertical="top" wrapText="1"/>
      </ndxf>
    </rcc>
  </rrc>
  <rrc rId="1473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Заклепка с полукруглой головкой  ст. 3   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ГОСТ10299-80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16х32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9000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91.53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4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Заклепка с потайной головкой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ГОСТ10300-80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16х45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60.27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5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порошковая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ПП-СП-10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ТУ 36.44.15.30-92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2.8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123.5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6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пружинная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53.58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1.6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58.78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8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58.03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9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пружинная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3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55.11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0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5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54.01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1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СВ-08Г2С-О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2246-70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79.58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0" t="inlineStr">
        <is>
          <t>3мм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5.49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3079-80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19.5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192.98159999999999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16.5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115.9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9.6999999999999993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60.08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ГОСТ3077-80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91.012600000000006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14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400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600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62.43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 ГОСТ 3077-80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7.8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49.56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80.48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105.791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Г-В-О-Н-1764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2688-80 11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54.370399999999997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3071-80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5.4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44.05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22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147.50960000000001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62.87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3071-88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47.1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16.5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78.105999999999995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97.706000000000003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19.5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400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75.2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4.0999999999999996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14.327599999999999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5.0999999999999996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9.1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19.482399999999998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6.9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28.52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ГОСТ3071-88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39.239199999999997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230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68.33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20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130.39879999999999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b/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 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8.1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45.07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0" sId="2" ref="A10:XFD10" action="deleteRow">
    <undo index="65535" exp="area" dr="I5:I10" r="I11" sId="2"/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E10">
        <v>28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4">
      <nc r="H10">
        <v>358.89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5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10" t="inlineStr">
        <is>
          <t>Итого:</t>
        </is>
      </nc>
      <ndxf>
        <font>
          <b/>
          <sz val="10"/>
          <color auto="1"/>
          <name val="Arial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b/>
          <sz val="10"/>
          <color auto="1"/>
          <name val="Arial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font>
          <b/>
          <sz val="10"/>
          <color auto="1"/>
          <name val="Arial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0">
        <f>SUM(I5:I9)</f>
      </nc>
      <ndxf>
        <font>
          <b/>
          <sz val="10"/>
          <color auto="1"/>
          <name val="Arial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b/>
          <sz val="10"/>
          <color auto="1"/>
          <name val="Arial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0" start="0" length="0">
      <dxf>
        <fill>
          <patternFill patternType="none">
            <bgColor indexed="65"/>
          </patternFill>
        </fill>
      </dxf>
    </rfmt>
    <rfmt sheetId="2" sqref="L10" start="0" length="0">
      <dxf>
        <fill>
          <patternFill patternType="none">
            <bgColor indexed="65"/>
          </patternFill>
        </fill>
      </dxf>
    </rfmt>
    <rfmt sheetId="2" sqref="M10" start="0" length="0">
      <dxf>
        <fill>
          <patternFill patternType="none">
            <bgColor indexed="65"/>
          </patternFill>
        </fill>
      </dxf>
    </rfmt>
    <rfmt sheetId="2" sqref="N10" start="0" length="0">
      <dxf>
        <fill>
          <patternFill patternType="none">
            <bgColor indexed="65"/>
          </patternFill>
        </fill>
      </dxf>
    </rfmt>
    <rfmt sheetId="2" sqref="O10" start="0" length="0">
      <dxf>
        <fill>
          <patternFill patternType="none">
            <bgColor indexed="65"/>
          </patternFill>
        </fill>
      </dxf>
    </rfmt>
    <rfmt sheetId="2" sqref="P10" start="0" length="0">
      <dxf>
        <fill>
          <patternFill patternType="none">
            <bgColor indexed="65"/>
          </patternFill>
        </fill>
      </dxf>
    </rfmt>
    <rfmt sheetId="2" sqref="Q10" start="0" length="0">
      <dxf>
        <fill>
          <patternFill patternType="none">
            <bgColor indexed="65"/>
          </patternFill>
        </fill>
      </dxf>
    </rfmt>
  </rrc>
  <rrc rId="15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dn rId="0" localSheetId="1" customView="1" name="Z_DFB22DAE_7B36_40AA_9FFE_9F32084AD0E7_.wvu.FilterData" hidden="1" oldHidden="1">
    <formula>'2018'!$A$7:$J$235</formula>
  </rdn>
  <rcv guid="{DFB22DAE-7B36-40AA-9FFE-9F32084AD0E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3" sId="2" numFmtId="4">
    <oc r="H6">
      <v>14.88</v>
    </oc>
    <nc r="H6">
      <v>15</v>
    </nc>
  </rcc>
  <rcc rId="3484" sId="2" numFmtId="4">
    <oc r="H7">
      <v>16.05</v>
    </oc>
    <nc r="H7">
      <v>19</v>
    </nc>
  </rcc>
  <rcc rId="3485" sId="2" numFmtId="4">
    <oc r="H5">
      <v>21.8</v>
    </oc>
    <nc r="H5">
      <v>24</v>
    </nc>
  </rcc>
  <rcc rId="3486" sId="2" numFmtId="4">
    <oc r="H8">
      <v>30.76</v>
    </oc>
    <nc r="H8">
      <v>33</v>
    </nc>
  </rcc>
  <rcc rId="3487" sId="2" numFmtId="4">
    <oc r="H9">
      <v>16.100000000000001</v>
    </oc>
    <nc r="H9">
      <v>16</v>
    </nc>
  </rcc>
  <rrc rId="3488" sId="2" ref="I1:I1048576" action="deleteCol">
    <undo index="0" exp="ref" v="1" dr="I9" r="J9" sId="2"/>
    <undo index="0" exp="ref" v="1" dr="I8" r="J8" sId="2"/>
    <undo index="0" exp="ref" v="1" dr="I7" r="J7" sId="2"/>
    <undo index="0" exp="ref" v="1" dr="I6" r="J6" sId="2"/>
    <undo index="0" exp="ref" v="1" dr="I5" r="J5" sId="2"/>
    <rfmt sheetId="2" xfDxf="1" sqref="I1:I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fmt sheetId="2" sqref="I1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</dxf>
    </rfmt>
    <rfmt sheetId="2" sqref="I2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  <border outline="0">
          <bottom style="thin">
            <color indexed="64"/>
          </bottom>
        </border>
      </dxf>
    </rfmt>
    <rcc rId="0" sId="2" dxf="1">
      <nc r="I3" t="inlineStr">
        <is>
          <t>Стоимость           руб. без НДС</t>
        </is>
      </nc>
      <ndxf>
        <font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>
        <v>9</v>
      </nc>
      <ndxf>
        <font>
          <b/>
          <sz val="9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">
        <f>G5*H5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>
        <f>G6*H6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G7*H7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9" sId="2" ref="I1:I1048576" action="deleteCol">
    <rfmt sheetId="2" xfDxf="1" sqref="I1:I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fmt sheetId="2" sqref="I1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</dxf>
    </rfmt>
    <rfmt sheetId="2" sqref="I2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  <border outline="0">
          <bottom style="thin">
            <color indexed="64"/>
          </bottom>
        </border>
      </dxf>
    </rfmt>
    <rcc rId="0" sId="2" dxf="1">
      <nc r="I3" t="inlineStr">
        <is>
          <t>Стоимость      руб. с НДС</t>
        </is>
      </nc>
      <ndxf>
        <font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>
        <v>10</v>
      </nc>
      <ndxf>
        <font>
          <b/>
          <sz val="9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0" sId="2" ref="G1:G1048576" action="deleteCol">
    <rfmt sheetId="2" xfDxf="1" sqref="G1:G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/>
      </dxf>
    </rfmt>
    <rfmt sheetId="2" sqref="G1" start="0" length="0">
      <dxf>
        <font>
          <b/>
          <sz val="12"/>
          <color auto="1"/>
          <name val="Times New Roman"/>
          <family val="1"/>
          <scheme val="none"/>
        </font>
        <alignment/>
      </dxf>
    </rfmt>
    <rfmt sheetId="2" sqref="G2" start="0" length="0">
      <dxf>
        <font>
          <b/>
          <sz val="12"/>
          <color auto="1"/>
          <name val="Times New Roman"/>
          <family val="1"/>
          <scheme val="none"/>
        </font>
        <alignment/>
        <border outline="0">
          <bottom style="thin">
            <color indexed="64"/>
          </bottom>
        </border>
      </dxf>
    </rfmt>
    <rcc rId="0" sId="2" s="1" dxf="1">
      <nc r="G3" t="inlineStr">
        <is>
          <t xml:space="preserve">Количество 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30" formatCode="@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">
        <v>7</v>
      </nc>
      <ndxf>
        <font>
          <b/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5">
        <v>3400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6">
        <v>36200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18100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4525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500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2" sqref="G5:G9" start="0" length="2147483647">
    <dxf>
      <font>
        <color auto="1"/>
      </font>
    </dxf>
  </rfmt>
  <rfmt sheetId="2" sqref="G5:G9">
    <dxf>
      <fill>
        <patternFill>
          <bgColor rgb="FFFFFF00"/>
        </patternFill>
      </fill>
    </dxf>
  </rfmt>
  <rfmt sheetId="2" sqref="B5:G9">
    <dxf>
      <fill>
        <patternFill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98" t="s">
        <v>370</v>
      </c>
      <c r="B4" s="98"/>
      <c r="H4" s="37" t="s">
        <v>366</v>
      </c>
      <c r="I4" s="38" t="s">
        <v>367</v>
      </c>
    </row>
    <row r="5" spans="1:10" ht="19.5" customHeight="1">
      <c r="A5" s="1"/>
      <c r="B5" s="97" t="s">
        <v>369</v>
      </c>
      <c r="C5" s="97"/>
      <c r="D5" s="97"/>
      <c r="E5" s="97"/>
      <c r="F5" s="97"/>
      <c r="G5" s="97"/>
      <c r="H5" s="97"/>
      <c r="I5" s="97"/>
      <c r="J5" s="97"/>
    </row>
    <row r="6" spans="1:10" ht="18" customHeight="1">
      <c r="A6" s="1"/>
      <c r="B6" s="49"/>
      <c r="C6" s="8"/>
      <c r="D6" s="2"/>
      <c r="E6" s="2"/>
      <c r="F6" s="2"/>
      <c r="G6" s="32"/>
      <c r="H6" s="96"/>
      <c r="I6" s="96"/>
      <c r="J6" s="96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7"/>
  <sheetViews>
    <sheetView tabSelected="1" view="pageBreakPreview" zoomScaleNormal="100" zoomScaleSheetLayoutView="112" workbookViewId="0">
      <selection activeCell="A14" sqref="A14:XFD14"/>
    </sheetView>
  </sheetViews>
  <sheetFormatPr defaultColWidth="8.85546875" defaultRowHeight="12.75"/>
  <cols>
    <col min="1" max="1" width="3.7109375" style="28" customWidth="1"/>
    <col min="2" max="2" width="29.8554687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8" style="3" customWidth="1"/>
    <col min="11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ht="15" customHeight="1">
      <c r="A1" s="99" t="s">
        <v>378</v>
      </c>
      <c r="B1" s="100"/>
      <c r="C1" s="100"/>
      <c r="D1" s="100"/>
      <c r="E1" s="100"/>
      <c r="F1" s="100"/>
      <c r="G1" s="100"/>
      <c r="H1" s="100"/>
      <c r="I1" s="91" t="s">
        <v>379</v>
      </c>
      <c r="J1" s="92"/>
      <c r="K1" s="89"/>
    </row>
    <row r="2" spans="1:11" ht="15" customHeight="1">
      <c r="A2" s="99"/>
      <c r="B2" s="100"/>
      <c r="C2" s="100"/>
      <c r="D2" s="100"/>
      <c r="E2" s="100"/>
      <c r="F2" s="100"/>
      <c r="G2" s="100"/>
      <c r="H2" s="100"/>
      <c r="I2" s="91" t="s">
        <v>377</v>
      </c>
      <c r="J2" s="92"/>
      <c r="K2" s="89"/>
    </row>
    <row r="3" spans="1:11" ht="15" customHeight="1">
      <c r="A3" s="99"/>
      <c r="B3" s="100"/>
      <c r="C3" s="100"/>
      <c r="D3" s="100"/>
      <c r="E3" s="100"/>
      <c r="F3" s="100"/>
      <c r="G3" s="100"/>
      <c r="H3" s="100"/>
    </row>
    <row r="4" spans="1:11" ht="15" customHeight="1">
      <c r="A4" s="99"/>
      <c r="B4" s="100"/>
      <c r="C4" s="100"/>
      <c r="D4" s="100"/>
      <c r="E4" s="100"/>
      <c r="F4" s="100"/>
      <c r="G4" s="100"/>
      <c r="H4" s="100"/>
    </row>
    <row r="5" spans="1:11" ht="15.75" customHeight="1">
      <c r="A5" s="101"/>
      <c r="B5" s="102"/>
      <c r="C5" s="102"/>
      <c r="D5" s="102"/>
      <c r="E5" s="102"/>
      <c r="F5" s="102"/>
      <c r="G5" s="102"/>
      <c r="H5" s="102"/>
    </row>
    <row r="6" spans="1:11" ht="63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</row>
    <row r="7" spans="1:11" ht="15.75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7">
        <v>9</v>
      </c>
      <c r="J7" s="87">
        <v>10</v>
      </c>
    </row>
    <row r="8" spans="1:11" ht="31.5">
      <c r="A8" s="79">
        <v>1</v>
      </c>
      <c r="B8" s="93" t="s">
        <v>62</v>
      </c>
      <c r="C8" s="79" t="s">
        <v>63</v>
      </c>
      <c r="D8" s="79" t="s">
        <v>64</v>
      </c>
      <c r="E8" s="94">
        <v>20</v>
      </c>
      <c r="F8" s="94" t="s">
        <v>65</v>
      </c>
      <c r="G8" s="94">
        <v>20000</v>
      </c>
      <c r="H8" s="95">
        <v>21.37</v>
      </c>
      <c r="I8" s="95">
        <f>G8*H8</f>
        <v>427400</v>
      </c>
      <c r="J8" s="95">
        <f>I8*1.2</f>
        <v>512880</v>
      </c>
    </row>
    <row r="9" spans="1:11" ht="30.75" customHeight="1">
      <c r="A9" s="79">
        <v>2</v>
      </c>
      <c r="B9" s="93" t="s">
        <v>62</v>
      </c>
      <c r="C9" s="79" t="s">
        <v>63</v>
      </c>
      <c r="D9" s="79" t="s">
        <v>66</v>
      </c>
      <c r="E9" s="94">
        <v>12</v>
      </c>
      <c r="F9" s="94" t="s">
        <v>65</v>
      </c>
      <c r="G9" s="94">
        <v>150000</v>
      </c>
      <c r="H9" s="95">
        <v>14.59</v>
      </c>
      <c r="I9" s="95">
        <f t="shared" ref="I9:I11" si="0">G9*H9</f>
        <v>2188500</v>
      </c>
      <c r="J9" s="95">
        <f t="shared" ref="J9:J12" si="1">I9*1.2</f>
        <v>2626200</v>
      </c>
    </row>
    <row r="10" spans="1:11" ht="31.5">
      <c r="A10" s="79">
        <v>3</v>
      </c>
      <c r="B10" s="93" t="s">
        <v>62</v>
      </c>
      <c r="C10" s="79" t="s">
        <v>63</v>
      </c>
      <c r="D10" s="79" t="s">
        <v>67</v>
      </c>
      <c r="E10" s="94">
        <v>15</v>
      </c>
      <c r="F10" s="94" t="s">
        <v>65</v>
      </c>
      <c r="G10" s="94">
        <v>80000</v>
      </c>
      <c r="H10" s="95">
        <v>15.67</v>
      </c>
      <c r="I10" s="95">
        <f t="shared" si="0"/>
        <v>1253600</v>
      </c>
      <c r="J10" s="95">
        <f t="shared" si="1"/>
        <v>1504320</v>
      </c>
    </row>
    <row r="11" spans="1:11" ht="31.5">
      <c r="A11" s="79">
        <v>4</v>
      </c>
      <c r="B11" s="93" t="s">
        <v>62</v>
      </c>
      <c r="C11" s="79" t="s">
        <v>63</v>
      </c>
      <c r="D11" s="79" t="s">
        <v>66</v>
      </c>
      <c r="E11" s="94">
        <v>25</v>
      </c>
      <c r="F11" s="94" t="s">
        <v>65</v>
      </c>
      <c r="G11" s="94">
        <v>20000</v>
      </c>
      <c r="H11" s="95">
        <v>30.16</v>
      </c>
      <c r="I11" s="95">
        <f t="shared" si="0"/>
        <v>603200</v>
      </c>
      <c r="J11" s="95">
        <f t="shared" si="1"/>
        <v>723840</v>
      </c>
    </row>
    <row r="12" spans="1:11" ht="15.75">
      <c r="A12" s="83"/>
      <c r="B12" s="84" t="s">
        <v>363</v>
      </c>
      <c r="C12" s="85"/>
      <c r="D12" s="85"/>
      <c r="E12" s="86"/>
      <c r="F12" s="86"/>
      <c r="G12" s="86"/>
      <c r="H12" s="86"/>
      <c r="I12" s="90">
        <f>SUM(I8:I11)</f>
        <v>4472700</v>
      </c>
      <c r="J12" s="90">
        <f t="shared" si="1"/>
        <v>5367240</v>
      </c>
    </row>
    <row r="13" spans="1:11">
      <c r="A13" s="88"/>
    </row>
    <row r="14" spans="1:11">
      <c r="A14" s="88"/>
    </row>
    <row r="15" spans="1:11">
      <c r="A15" s="88"/>
    </row>
    <row r="16" spans="1:11">
      <c r="A16" s="88"/>
    </row>
    <row r="17" spans="1:1">
      <c r="A17" s="88"/>
    </row>
    <row r="18" spans="1:1">
      <c r="A18" s="88"/>
    </row>
    <row r="19" spans="1:1">
      <c r="A19" s="88"/>
    </row>
    <row r="20" spans="1:1">
      <c r="A20" s="88"/>
    </row>
    <row r="21" spans="1:1">
      <c r="A21" s="88"/>
    </row>
    <row r="22" spans="1:1">
      <c r="A22" s="88"/>
    </row>
    <row r="23" spans="1:1">
      <c r="A23" s="88"/>
    </row>
    <row r="24" spans="1:1">
      <c r="A24" s="88"/>
    </row>
    <row r="25" spans="1:1">
      <c r="A25" s="88"/>
    </row>
    <row r="26" spans="1:1">
      <c r="A26" s="88"/>
    </row>
    <row r="27" spans="1:1">
      <c r="A27" s="88"/>
    </row>
    <row r="28" spans="1:1">
      <c r="A28" s="88"/>
    </row>
    <row r="29" spans="1:1">
      <c r="A29" s="88"/>
    </row>
    <row r="30" spans="1:1">
      <c r="A30" s="88"/>
    </row>
    <row r="31" spans="1:1">
      <c r="A31" s="88"/>
    </row>
    <row r="32" spans="1:1">
      <c r="A32" s="88"/>
    </row>
    <row r="33" spans="1:1">
      <c r="A33" s="88"/>
    </row>
    <row r="34" spans="1:1">
      <c r="A34" s="88"/>
    </row>
    <row r="35" spans="1:1">
      <c r="A35" s="88"/>
    </row>
    <row r="36" spans="1:1">
      <c r="A36" s="88"/>
    </row>
    <row r="37" spans="1:1">
      <c r="A37" s="88"/>
    </row>
    <row r="38" spans="1:1">
      <c r="A38" s="88"/>
    </row>
    <row r="39" spans="1:1">
      <c r="A39" s="88"/>
    </row>
    <row r="40" spans="1:1">
      <c r="A40" s="88"/>
    </row>
    <row r="41" spans="1:1">
      <c r="A41" s="88"/>
    </row>
    <row r="42" spans="1:1">
      <c r="A42" s="88"/>
    </row>
    <row r="43" spans="1:1">
      <c r="A43" s="88"/>
    </row>
    <row r="44" spans="1:1">
      <c r="A44" s="88"/>
    </row>
    <row r="45" spans="1:1">
      <c r="A45" s="88"/>
    </row>
    <row r="46" spans="1:1">
      <c r="A46" s="88"/>
    </row>
    <row r="47" spans="1:1">
      <c r="A47" s="88"/>
    </row>
    <row r="48" spans="1:1">
      <c r="A48" s="88"/>
    </row>
    <row r="49" spans="1:1">
      <c r="A49" s="88"/>
    </row>
    <row r="50" spans="1:1">
      <c r="A50" s="88"/>
    </row>
    <row r="51" spans="1:1">
      <c r="A51" s="88"/>
    </row>
    <row r="52" spans="1:1">
      <c r="A52" s="88"/>
    </row>
    <row r="53" spans="1:1">
      <c r="A53" s="88"/>
    </row>
    <row r="54" spans="1:1">
      <c r="A54" s="88"/>
    </row>
    <row r="55" spans="1:1">
      <c r="A55" s="88"/>
    </row>
    <row r="56" spans="1:1">
      <c r="A56" s="88"/>
    </row>
    <row r="57" spans="1:1">
      <c r="A57" s="88"/>
    </row>
    <row r="58" spans="1:1">
      <c r="A58" s="88"/>
    </row>
    <row r="59" spans="1:1">
      <c r="A59" s="88"/>
    </row>
    <row r="60" spans="1:1">
      <c r="A60" s="88"/>
    </row>
    <row r="61" spans="1:1">
      <c r="A61" s="88"/>
    </row>
    <row r="62" spans="1:1">
      <c r="A62" s="88"/>
    </row>
    <row r="63" spans="1:1">
      <c r="A63" s="88"/>
    </row>
    <row r="64" spans="1:1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</sheetData>
  <customSheetViews>
    <customSheetView guid="{7700881E-4FD5-4ADC-A619-B47E80688E02}" showPageBreaks="1" printArea="1" view="pageBreakPreview">
      <selection activeCell="A14" sqref="A14:XFD14"/>
      <pageMargins left="0" right="0" top="0" bottom="0" header="0.31496062992125984" footer="0.31496062992125984"/>
      <pageSetup paperSize="9" orientation="landscape" horizontalDpi="180" verticalDpi="180" r:id="rId1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2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3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4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7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8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9"/>
    </customSheetView>
    <customSheetView guid="{4EBCE169-456C-4227-A7EC-9B107D5ACBBD}" scale="112" showPageBreaks="1" view="pageBreakPreview">
      <selection activeCell="G11" sqref="G11"/>
      <pageMargins left="0.7" right="0.7" top="0.75" bottom="0.75" header="0.3" footer="0.3"/>
      <pageSetup paperSize="9" scale="61" orientation="portrait" verticalDpi="180" r:id="rId10"/>
    </customSheetView>
  </customSheetViews>
  <mergeCells count="1">
    <mergeCell ref="A1:H5"/>
  </mergeCell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2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3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4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7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8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9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2019-03-21T11:58:20Z</cp:lastPrinted>
  <dcterms:created xsi:type="dcterms:W3CDTF">2006-09-28T05:33:49Z</dcterms:created>
  <dcterms:modified xsi:type="dcterms:W3CDTF">2019-04-04T09:09:43Z</dcterms:modified>
</cp:coreProperties>
</file>