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70" windowHeight="7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Лист1!$A$1:$J$145</definedName>
  </definedNames>
  <calcPr calcId="125725" refMode="R1C1"/>
</workbook>
</file>

<file path=xl/calcChain.xml><?xml version="1.0" encoding="utf-8"?>
<calcChain xmlns="http://schemas.openxmlformats.org/spreadsheetml/2006/main">
  <c r="I135" i="1"/>
  <c r="J135"/>
  <c r="I134"/>
  <c r="J134" s="1"/>
  <c r="I133"/>
  <c r="J133" s="1"/>
  <c r="I132"/>
  <c r="J132" s="1"/>
  <c r="I131"/>
  <c r="J131" s="1"/>
  <c r="I130"/>
  <c r="J130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03"/>
  <c r="J103" s="1"/>
  <c r="I102"/>
  <c r="J102" s="1"/>
  <c r="I101"/>
  <c r="J101" s="1"/>
  <c r="I100"/>
  <c r="J100" s="1"/>
  <c r="I99"/>
  <c r="J99" s="1"/>
  <c r="I98"/>
  <c r="J98" s="1"/>
  <c r="I97"/>
  <c r="J97" s="1"/>
  <c r="I96"/>
  <c r="J96" s="1"/>
  <c r="I95"/>
  <c r="J95" s="1"/>
  <c r="I94"/>
  <c r="J94" s="1"/>
  <c r="I93"/>
  <c r="J93" s="1"/>
  <c r="I92"/>
  <c r="J92" s="1"/>
  <c r="I91"/>
  <c r="J91" s="1"/>
  <c r="I90"/>
  <c r="J90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I41"/>
  <c r="J41" s="1"/>
  <c r="I40"/>
  <c r="J40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29"/>
  <c r="J29" s="1"/>
  <c r="I28"/>
  <c r="J28" s="1"/>
  <c r="I27"/>
  <c r="J27" s="1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I15"/>
  <c r="J15" s="1"/>
  <c r="I14"/>
  <c r="J14" s="1"/>
  <c r="I13"/>
  <c r="J13" s="1"/>
  <c r="I12"/>
  <c r="J12" s="1"/>
  <c r="I11"/>
  <c r="J11" s="1"/>
  <c r="I10"/>
  <c r="J10" s="1"/>
  <c r="I9"/>
  <c r="J9" s="1"/>
  <c r="J8"/>
  <c r="I8"/>
</calcChain>
</file>

<file path=xl/sharedStrings.xml><?xml version="1.0" encoding="utf-8"?>
<sst xmlns="http://schemas.openxmlformats.org/spreadsheetml/2006/main" count="437" uniqueCount="275">
  <si>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</si>
  <si>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</si>
  <si>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</si>
  <si>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</si>
  <si>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</si>
  <si>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</si>
  <si>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Предельная цена,  руб. без НДС</t>
  </si>
  <si>
    <t xml:space="preserve">DIN-рейка </t>
  </si>
  <si>
    <t>300 мм</t>
  </si>
  <si>
    <t>шт.</t>
  </si>
  <si>
    <t xml:space="preserve">Автоматический выключатель </t>
  </si>
  <si>
    <t>ВА-47-29</t>
  </si>
  <si>
    <t>10А</t>
  </si>
  <si>
    <t>16А</t>
  </si>
  <si>
    <t>Арматура сигнальная</t>
  </si>
  <si>
    <t>СКЛ-11Б-2</t>
  </si>
  <si>
    <t>110В</t>
  </si>
  <si>
    <t>Батарейка</t>
  </si>
  <si>
    <t>АА</t>
  </si>
  <si>
    <t xml:space="preserve">Батарейка </t>
  </si>
  <si>
    <t>крона</t>
  </si>
  <si>
    <t>9 В</t>
  </si>
  <si>
    <t xml:space="preserve">Вентилятор </t>
  </si>
  <si>
    <t xml:space="preserve">Вентилятор осевой </t>
  </si>
  <si>
    <t>ЭВ-0.7-1640</t>
  </si>
  <si>
    <t>220В</t>
  </si>
  <si>
    <t>100х100мм 220В</t>
  </si>
  <si>
    <t>Вилка электрическая сетевая</t>
  </si>
  <si>
    <t xml:space="preserve"> </t>
  </si>
  <si>
    <t>220В 16А</t>
  </si>
  <si>
    <t xml:space="preserve">Выключатель герметический </t>
  </si>
  <si>
    <t xml:space="preserve">0-1-IР44-17 </t>
  </si>
  <si>
    <t>Выключатель открытой проводки</t>
  </si>
  <si>
    <t>Выключатель скрытой проводки 2-х клавишный с заземлением</t>
  </si>
  <si>
    <t>Выключатель скрытой проводки с заземлением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</si>
  <si>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</si>
  <si>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</si>
  <si>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</si>
  <si>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</si>
  <si>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</si>
  <si>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Диод </t>
  </si>
  <si>
    <t>DD1800U2</t>
  </si>
  <si>
    <t>HER 208</t>
  </si>
  <si>
    <t xml:space="preserve">Кабель-канал </t>
  </si>
  <si>
    <t>25х16</t>
  </si>
  <si>
    <t>Кабель</t>
  </si>
  <si>
    <t>РК-75-2</t>
  </si>
  <si>
    <t>Клемная колодка</t>
  </si>
  <si>
    <t>кв-2,5</t>
  </si>
  <si>
    <t>2, 5мм.кв.</t>
  </si>
  <si>
    <t xml:space="preserve">Клемная колодка </t>
  </si>
  <si>
    <t>кв-10</t>
  </si>
  <si>
    <t>10 мм.кв</t>
  </si>
  <si>
    <t xml:space="preserve">Колодка клемная </t>
  </si>
  <si>
    <t xml:space="preserve"> WAGO</t>
  </si>
  <si>
    <t>262-208</t>
  </si>
  <si>
    <t>WAGO</t>
  </si>
  <si>
    <t>262-212</t>
  </si>
  <si>
    <t xml:space="preserve">Конденсатор </t>
  </si>
  <si>
    <t>100мкф 25в</t>
  </si>
  <si>
    <t>Конденсатор 10мкФ 63В</t>
  </si>
  <si>
    <t>10мкФ 63В</t>
  </si>
  <si>
    <t xml:space="preserve">К50-32 </t>
  </si>
  <si>
    <t xml:space="preserve"> 470 мкф 450в</t>
  </si>
  <si>
    <t xml:space="preserve">Конденсатор оксидно-электролитический алюминиевый </t>
  </si>
  <si>
    <t>К50-35</t>
  </si>
  <si>
    <t xml:space="preserve"> 22 мкф 450 в</t>
  </si>
  <si>
    <t>Конденсатор оксидно-электролитический алюминиевый</t>
  </si>
  <si>
    <t xml:space="preserve">К50-35 </t>
  </si>
  <si>
    <t>22 мкф 63 в</t>
  </si>
  <si>
    <t>Конденсатор оксидно-электролитический алюминиевый К73-17 1 МКФ 400В</t>
  </si>
  <si>
    <t xml:space="preserve"> К73-17</t>
  </si>
  <si>
    <t>1 мкф 400в</t>
  </si>
  <si>
    <t>Конденсатор пусковой</t>
  </si>
  <si>
    <t>МВИЮ.670011.002</t>
  </si>
  <si>
    <t>12,5мкФ 450В</t>
  </si>
  <si>
    <t>Конденсатор</t>
  </si>
  <si>
    <t>100х63</t>
  </si>
  <si>
    <t>Конденсатор_</t>
  </si>
  <si>
    <t>1000мкФ 63В</t>
  </si>
  <si>
    <t>220мкФ 400В</t>
  </si>
  <si>
    <t>47 мкФ 63В</t>
  </si>
  <si>
    <t>47мкФ 100В</t>
  </si>
  <si>
    <t xml:space="preserve">Микровыключатель </t>
  </si>
  <si>
    <t>SC799</t>
  </si>
  <si>
    <t>16А, 250В</t>
  </si>
  <si>
    <t>Микросхема</t>
  </si>
  <si>
    <t>L7812CV</t>
  </si>
  <si>
    <t xml:space="preserve">Микросхема </t>
  </si>
  <si>
    <t xml:space="preserve"> UC 2845</t>
  </si>
  <si>
    <t xml:space="preserve"> К553 УД-2</t>
  </si>
  <si>
    <t>К553 УД1А</t>
  </si>
  <si>
    <t xml:space="preserve"> КР-544УД1А</t>
  </si>
  <si>
    <t xml:space="preserve"> КР-544УД2А</t>
  </si>
  <si>
    <t xml:space="preserve"> КР142ЕН8Б</t>
  </si>
  <si>
    <t xml:space="preserve">Муфта сальник переходная </t>
  </si>
  <si>
    <t>25х20 мм</t>
  </si>
  <si>
    <t xml:space="preserve">Насос </t>
  </si>
  <si>
    <t>Е-TECH EH 3/3</t>
  </si>
  <si>
    <t xml:space="preserve"> 450В 2,6А</t>
  </si>
  <si>
    <t xml:space="preserve">Оптрон </t>
  </si>
  <si>
    <t>TL 3845P</t>
  </si>
  <si>
    <t>Паста КПТ-8</t>
  </si>
  <si>
    <t>КПТ-8</t>
  </si>
  <si>
    <t xml:space="preserve">Переключатель </t>
  </si>
  <si>
    <t>ПКГ-3П9Н</t>
  </si>
  <si>
    <t>6А</t>
  </si>
  <si>
    <t>Резистор</t>
  </si>
  <si>
    <t>10W 6,8 К Ом</t>
  </si>
  <si>
    <t xml:space="preserve">Резистор </t>
  </si>
  <si>
    <t>МЛТ-2</t>
  </si>
  <si>
    <t xml:space="preserve"> 2кОм</t>
  </si>
  <si>
    <t>ПП3-43</t>
  </si>
  <si>
    <t xml:space="preserve"> 4.7К</t>
  </si>
  <si>
    <t>1Вт 3 кОм</t>
  </si>
  <si>
    <t>2Вт 3 кОм</t>
  </si>
  <si>
    <t>Розетка открытой проводки</t>
  </si>
  <si>
    <t>220в 16а</t>
  </si>
  <si>
    <t>Розетка открытой проводки с заземлением</t>
  </si>
  <si>
    <t xml:space="preserve">Розетка открытой проводки с защитными шторками с заземлением </t>
  </si>
  <si>
    <t>Розетка скрытой проводки</t>
  </si>
  <si>
    <t>Розетка скрытой проводки с заземлением</t>
  </si>
  <si>
    <t>220в 16 а</t>
  </si>
  <si>
    <t xml:space="preserve">Светильник </t>
  </si>
  <si>
    <t>CARINA 51012 
Комтекс</t>
  </si>
  <si>
    <t xml:space="preserve">Светильник бытовой с удлинителем  </t>
  </si>
  <si>
    <t>РВО-42</t>
  </si>
  <si>
    <t>220В 6м</t>
  </si>
  <si>
    <t xml:space="preserve">Светильник люминисцентный  </t>
  </si>
  <si>
    <t>ОМЕГА-ЭЛ</t>
  </si>
  <si>
    <t>ПСХ-60 муз</t>
  </si>
  <si>
    <t xml:space="preserve">Секция нагревательная </t>
  </si>
  <si>
    <t xml:space="preserve">Стабилитрон </t>
  </si>
  <si>
    <t>Д 814</t>
  </si>
  <si>
    <t>Транзистор</t>
  </si>
  <si>
    <t xml:space="preserve"> GA200SA60U</t>
  </si>
  <si>
    <t xml:space="preserve">Транзистор </t>
  </si>
  <si>
    <t>IRG4PC50UD</t>
  </si>
  <si>
    <t>SX380D5</t>
  </si>
  <si>
    <t>КТ 808А</t>
  </si>
  <si>
    <t xml:space="preserve">Транзистор полевой </t>
  </si>
  <si>
    <t>КП707В1</t>
  </si>
  <si>
    <t>IRF740</t>
  </si>
  <si>
    <t xml:space="preserve">СВЕТИЛЬНИК </t>
  </si>
  <si>
    <t>НДВ</t>
  </si>
  <si>
    <t xml:space="preserve">    10Х25</t>
  </si>
  <si>
    <t xml:space="preserve"> 110В 60ВТ</t>
  </si>
  <si>
    <t>Секция  нагревательная</t>
  </si>
  <si>
    <t>СМБЭ</t>
  </si>
  <si>
    <t>ТУ 3558-012-33-006874-99</t>
  </si>
  <si>
    <t>шт</t>
  </si>
  <si>
    <t>ТУ 3558-012-33-006874-100</t>
  </si>
  <si>
    <t>110В 1,5 м.</t>
  </si>
  <si>
    <t>110В 0,7 м.</t>
  </si>
  <si>
    <t xml:space="preserve">Колодка клеммная </t>
  </si>
  <si>
    <t xml:space="preserve">WAGO </t>
  </si>
  <si>
    <t>262-130</t>
  </si>
  <si>
    <t xml:space="preserve">Манжета насоса </t>
  </si>
  <si>
    <t xml:space="preserve">ЗИЛ </t>
  </si>
  <si>
    <t>25х42х10</t>
  </si>
  <si>
    <t xml:space="preserve">Насос циркуляционный 25/40 соединение </t>
  </si>
  <si>
    <t xml:space="preserve">ДЖИЛЕКС   </t>
  </si>
  <si>
    <t>Р 52743-2007</t>
  </si>
  <si>
    <t>200х155х140</t>
  </si>
  <si>
    <t xml:space="preserve">Вакуумметр </t>
  </si>
  <si>
    <t xml:space="preserve"> 2405-88,27758-88</t>
  </si>
  <si>
    <t>Разъем тосольного датчика</t>
  </si>
  <si>
    <t>258.7558.008-86</t>
  </si>
  <si>
    <t xml:space="preserve">Клапан выпускной  </t>
  </si>
  <si>
    <t>EVAC 5435015</t>
  </si>
  <si>
    <t xml:space="preserve">Клапан обратный </t>
  </si>
  <si>
    <t>EVAC 5959902</t>
  </si>
  <si>
    <t>EVAC 5774003</t>
  </si>
  <si>
    <t xml:space="preserve">Клапан регулирования подачи воды </t>
  </si>
  <si>
    <t xml:space="preserve">BUSCH GDE 71/2M </t>
  </si>
  <si>
    <t xml:space="preserve">Насос вакуумный с электродвигателем </t>
  </si>
  <si>
    <t>100 V 450ВТ</t>
  </si>
  <si>
    <t xml:space="preserve">Пневматический блок управления </t>
  </si>
  <si>
    <t>EVAC 5775500</t>
  </si>
  <si>
    <t>EBMPAPST JBMH W2S 130-AB 03-11</t>
  </si>
  <si>
    <t xml:space="preserve">Вентилятор осевой  </t>
  </si>
  <si>
    <t>50ГЦ 2800 об/мин 
39ВТ</t>
  </si>
  <si>
    <t>ТЕРМОПРЕОБРАЗОВАТЕЛЬ СОПРОТИВЛЕНИЯ ПЛАТИНОВЫЙ</t>
  </si>
  <si>
    <t xml:space="preserve">ТСП-0193    </t>
  </si>
  <si>
    <t xml:space="preserve">Зажим наборный </t>
  </si>
  <si>
    <t>ЗНИ 2,5 мм (JXB 24A)</t>
  </si>
  <si>
    <t xml:space="preserve">Миниконтактор </t>
  </si>
  <si>
    <t>В7-30-01 12А (400В АС3)</t>
  </si>
  <si>
    <t xml:space="preserve">Подрозетник под гипсокартон </t>
  </si>
  <si>
    <t xml:space="preserve">C3 E3 </t>
  </si>
  <si>
    <t>68х45 мм</t>
  </si>
  <si>
    <t>Рассеиватель к светильнику</t>
  </si>
  <si>
    <t xml:space="preserve"> 47К</t>
  </si>
  <si>
    <t xml:space="preserve">Реле </t>
  </si>
  <si>
    <t>Finder</t>
  </si>
  <si>
    <t>40.52.8.230.0000 230VAC
 с розеткой 95.05 удерживающим
 зажимом 95.015Р и 
модулем 99.02.0.230.98</t>
  </si>
  <si>
    <t>46.52.9.024.0000 24V DC 
с розеткой 97.02, удерживающим 
зажимом 097.01 и модулем 
подавления 99.02.0.024.09</t>
  </si>
  <si>
    <t xml:space="preserve">Розетка разъема подключения сигнализатора </t>
  </si>
  <si>
    <t>2РМ14КПН4Г1Е1</t>
  </si>
  <si>
    <t>Светильник</t>
  </si>
  <si>
    <t xml:space="preserve"> ЛВВ04-2 20 50В</t>
  </si>
  <si>
    <t>1,0 ЭВ-1,4-4-3270</t>
  </si>
  <si>
    <t>Выключатель путевой концевой</t>
  </si>
  <si>
    <t xml:space="preserve"> ВПК-2112</t>
  </si>
  <si>
    <t xml:space="preserve">Датчик </t>
  </si>
  <si>
    <t>ТСМ 100 Ом</t>
  </si>
  <si>
    <t xml:space="preserve">Клемник </t>
  </si>
  <si>
    <t>ЗН19-2531205 У2</t>
  </si>
  <si>
    <t xml:space="preserve">ПКП25-2  </t>
  </si>
  <si>
    <t xml:space="preserve">Преобразователь </t>
  </si>
  <si>
    <t>ПРА 110В 20ВТ</t>
  </si>
  <si>
    <t xml:space="preserve">Разъем </t>
  </si>
  <si>
    <t>СНЦ23-19/27Р-6-А-В</t>
  </si>
  <si>
    <t xml:space="preserve">Резистор постоянный проволочный </t>
  </si>
  <si>
    <t>ПЭВ 50 51 кОМ 5%</t>
  </si>
  <si>
    <t>СП4-2МА</t>
  </si>
  <si>
    <t xml:space="preserve">Элемент термометрический чувствительный медный </t>
  </si>
  <si>
    <t xml:space="preserve">ЭЧМ-0183 5Ц4.679.070-04 </t>
  </si>
  <si>
    <t>м.</t>
  </si>
  <si>
    <t>40.51.9.024.0000 41VDC 
с розеткой 95.05 удерживающим 
зажимом 95.015Р и модулем 
99.02.0.024.99</t>
  </si>
  <si>
    <t>Арматура сигнальная красная</t>
  </si>
  <si>
    <t>СКЛ</t>
  </si>
  <si>
    <t>24В</t>
  </si>
  <si>
    <t>OPA2134UA</t>
  </si>
  <si>
    <t>UC3842</t>
  </si>
  <si>
    <t>КР142ЕН8Б</t>
  </si>
  <si>
    <t>Электронагреватель</t>
  </si>
  <si>
    <t xml:space="preserve">КЭН </t>
  </si>
  <si>
    <t>110/600</t>
  </si>
  <si>
    <t>Т100</t>
  </si>
  <si>
    <t xml:space="preserve">Геркон </t>
  </si>
  <si>
    <t>КЭМ-2</t>
  </si>
  <si>
    <t>6012.3829</t>
  </si>
  <si>
    <t xml:space="preserve">Клапан электромагнитный </t>
  </si>
  <si>
    <t>КЭМ-15-14</t>
  </si>
  <si>
    <t xml:space="preserve">Электропривод BELIMO </t>
  </si>
  <si>
    <t>LM24A-SR</t>
  </si>
  <si>
    <t>Термометр биметаллический ТБ-063-1 0-120С L=40 D=63 КЛ.ТОЧН. 2,5 G1/2</t>
  </si>
  <si>
    <t>ТБ-063</t>
  </si>
  <si>
    <t>L=40 D=63</t>
  </si>
  <si>
    <t xml:space="preserve">Реле защиты </t>
  </si>
  <si>
    <t>INT 69VSY-11</t>
  </si>
  <si>
    <t>Пневмогидроаккумулятор</t>
  </si>
  <si>
    <t>АС-5; АС-8</t>
  </si>
  <si>
    <t xml:space="preserve">Модуль </t>
  </si>
  <si>
    <t>PM150DSA120</t>
  </si>
  <si>
    <t xml:space="preserve">Кран радиатора </t>
  </si>
  <si>
    <t>ВС-8-1</t>
  </si>
  <si>
    <t xml:space="preserve">Датчик расхода воздуха </t>
  </si>
  <si>
    <t>LSW-3/01</t>
  </si>
  <si>
    <t xml:space="preserve">Датчик низкого давления  </t>
  </si>
  <si>
    <t>EWPA 007</t>
  </si>
  <si>
    <t xml:space="preserve">Датчик высокого давления </t>
  </si>
  <si>
    <t>EWPA 030</t>
  </si>
  <si>
    <t xml:space="preserve">Микропереключатель </t>
  </si>
  <si>
    <t>МП 2101</t>
  </si>
  <si>
    <t xml:space="preserve">Начальник службы МТО                                                                                                   </t>
  </si>
  <si>
    <t>12В 0,10А 40Х40Х20ММ</t>
  </si>
  <si>
    <t xml:space="preserve">MB40201VX-
F99 </t>
  </si>
  <si>
    <t xml:space="preserve"> LG MS-6549</t>
  </si>
  <si>
    <t>Печь микроволновая</t>
  </si>
  <si>
    <t>РЕЛЕ С МОДУЛЕМ</t>
  </si>
  <si>
    <t>46.52.8.110.0000 ,99.02.230.09</t>
  </si>
  <si>
    <t>РЕЛЕ МОДУЛЕМ</t>
  </si>
  <si>
    <t>56.34.8.230.0000 ,86.00.8.240.0000Т</t>
  </si>
  <si>
    <t>1п 25А</t>
  </si>
  <si>
    <t xml:space="preserve">Выключатель автоматический ИЭК </t>
  </si>
  <si>
    <t>Количество</t>
  </si>
  <si>
    <t>Итого:</t>
  </si>
  <si>
    <t xml:space="preserve">                          Приложение № 5</t>
  </si>
  <si>
    <t xml:space="preserve">                                Лот №1</t>
  </si>
  <si>
    <t>Стоимость руб.без НДС</t>
  </si>
  <si>
    <t>Стоимость руб.с учетом НДС</t>
  </si>
  <si>
    <t xml:space="preserve">                                           к запросу котировок цен№ 026/ТВРЗ/2019</t>
  </si>
  <si>
    <t>АХ-334/SLRK-334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</si>
</sst>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0;[Red]\-#,##0.000"/>
  </numFmts>
  <fonts count="13"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43" fontId="4" fillId="0" borderId="0" applyFont="0" applyFill="0" applyBorder="0" applyAlignment="0" applyProtection="0"/>
    <xf numFmtId="0" fontId="6" fillId="0" borderId="0"/>
  </cellStyleXfs>
  <cellXfs count="59">
    <xf numFmtId="0" fontId="0" fillId="0" borderId="0" xfId="0"/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164" fontId="9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9" fillId="0" borderId="1" xfId="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5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4" fontId="9" fillId="0" borderId="1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Alignment="1">
      <alignment horizontal="center"/>
    </xf>
    <xf numFmtId="0" fontId="8" fillId="0" borderId="1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1" fontId="7" fillId="0" borderId="0" xfId="0" applyNumberFormat="1" applyFont="1" applyFill="1"/>
    <xf numFmtId="1" fontId="7" fillId="0" borderId="0" xfId="0" applyNumberFormat="1" applyFont="1" applyFill="1" applyBorder="1" applyAlignment="1">
      <alignment horizontal="left"/>
    </xf>
    <xf numFmtId="1" fontId="8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wrapText="1"/>
    </xf>
    <xf numFmtId="1" fontId="9" fillId="0" borderId="1" xfId="2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5" fillId="0" borderId="0" xfId="0" applyNumberFormat="1" applyFont="1" applyFill="1" applyBorder="1"/>
    <xf numFmtId="1" fontId="5" fillId="0" borderId="0" xfId="0" applyNumberFormat="1" applyFont="1" applyFill="1"/>
    <xf numFmtId="4" fontId="1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7" fillId="0" borderId="0" xfId="0" applyNumberFormat="1" applyFont="1" applyFill="1" applyBorder="1" applyAlignment="1">
      <alignment horizontal="left"/>
    </xf>
    <xf numFmtId="4" fontId="8" fillId="0" borderId="1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/>
    <xf numFmtId="4" fontId="5" fillId="0" borderId="0" xfId="0" applyNumberFormat="1" applyFont="1" applyFill="1"/>
    <xf numFmtId="0" fontId="9" fillId="2" borderId="0" xfId="0" applyFont="1" applyFill="1" applyAlignment="1">
      <alignment horizontal="center" vertical="center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2" fontId="9" fillId="2" borderId="0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</cellXfs>
  <cellStyles count="6">
    <cellStyle name="Обычный" xfId="0" builtinId="0"/>
    <cellStyle name="Обычный_Лист1" xfId="2"/>
    <cellStyle name="Обычный_Лист1_1" xfId="5"/>
    <cellStyle name="Обычный_ТЗ лот№2 на 2018" xfId="3"/>
    <cellStyle name="Стиль 1" xfId="1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view="pageBreakPreview" zoomScaleNormal="100" zoomScaleSheetLayoutView="100" workbookViewId="0">
      <pane ySplit="6" topLeftCell="A92" activePane="bottomLeft" state="frozen"/>
      <selection activeCell="C1" sqref="C1"/>
      <selection pane="bottomLeft" activeCell="K151" sqref="K151"/>
    </sheetView>
  </sheetViews>
  <sheetFormatPr defaultColWidth="8.85546875" defaultRowHeight="15.75"/>
  <cols>
    <col min="1" max="1" width="4.28515625" style="28" customWidth="1"/>
    <col min="2" max="2" width="26" style="7" customWidth="1"/>
    <col min="3" max="3" width="16.42578125" style="7" customWidth="1"/>
    <col min="4" max="4" width="9.42578125" style="7" customWidth="1"/>
    <col min="5" max="5" width="13.7109375" style="7" bestFit="1" customWidth="1"/>
    <col min="6" max="6" width="7.42578125" style="7" customWidth="1"/>
    <col min="7" max="7" width="10.42578125" style="43" customWidth="1"/>
    <col min="8" max="8" width="12.140625" style="49" customWidth="1"/>
    <col min="9" max="10" width="14.140625" style="50" customWidth="1"/>
    <col min="11" max="16384" width="8.85546875" style="7"/>
  </cols>
  <sheetData>
    <row r="1" spans="1:10">
      <c r="A1" s="5"/>
      <c r="B1" s="6"/>
      <c r="C1" s="6"/>
      <c r="D1" s="6"/>
      <c r="E1" s="6"/>
      <c r="F1" s="6"/>
      <c r="G1" s="34"/>
      <c r="H1" s="44" t="s">
        <v>269</v>
      </c>
    </row>
    <row r="2" spans="1:10">
      <c r="A2" s="5"/>
      <c r="B2" s="6"/>
      <c r="C2" s="6"/>
      <c r="D2" s="6"/>
      <c r="E2" s="6"/>
      <c r="F2" s="6"/>
      <c r="G2" s="34"/>
      <c r="H2" s="44" t="s">
        <v>273</v>
      </c>
    </row>
    <row r="3" spans="1:10">
      <c r="A3" s="5"/>
      <c r="B3" s="6"/>
      <c r="C3" s="6"/>
      <c r="D3" s="6"/>
      <c r="E3" s="6"/>
      <c r="F3" s="6"/>
      <c r="G3" s="34"/>
      <c r="H3" s="45"/>
    </row>
    <row r="4" spans="1:10" s="6" customFormat="1" ht="16.899999999999999" customHeight="1">
      <c r="A4" s="57" t="s">
        <v>270</v>
      </c>
      <c r="B4" s="57"/>
      <c r="C4" s="57"/>
      <c r="D4" s="57"/>
      <c r="E4" s="57"/>
      <c r="F4" s="57"/>
      <c r="G4" s="57"/>
      <c r="H4" s="57"/>
      <c r="I4" s="50"/>
      <c r="J4" s="50"/>
    </row>
    <row r="5" spans="1:10" s="6" customFormat="1" ht="12" customHeight="1">
      <c r="A5" s="8"/>
      <c r="B5" s="8"/>
      <c r="C5" s="8"/>
      <c r="D5" s="8"/>
      <c r="E5" s="8"/>
      <c r="F5" s="8"/>
      <c r="G5" s="35"/>
      <c r="H5" s="46"/>
      <c r="I5" s="50"/>
      <c r="J5" s="50"/>
    </row>
    <row r="6" spans="1:10" ht="63">
      <c r="A6" s="9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36" t="s">
        <v>267</v>
      </c>
      <c r="H6" s="47" t="s">
        <v>6</v>
      </c>
      <c r="I6" s="51" t="s">
        <v>271</v>
      </c>
      <c r="J6" s="51" t="s">
        <v>272</v>
      </c>
    </row>
    <row r="7" spans="1:10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37">
        <v>7</v>
      </c>
      <c r="H7" s="56">
        <v>8</v>
      </c>
      <c r="I7" s="52">
        <v>9</v>
      </c>
      <c r="J7" s="52">
        <v>10</v>
      </c>
    </row>
    <row r="8" spans="1:10">
      <c r="A8" s="11">
        <v>1</v>
      </c>
      <c r="B8" s="12" t="s">
        <v>7</v>
      </c>
      <c r="C8" s="11"/>
      <c r="D8" s="11"/>
      <c r="E8" s="11" t="s">
        <v>8</v>
      </c>
      <c r="F8" s="13" t="s">
        <v>9</v>
      </c>
      <c r="G8" s="38">
        <v>1500</v>
      </c>
      <c r="H8" s="14">
        <v>31.85</v>
      </c>
      <c r="I8" s="54">
        <f>G8*H8</f>
        <v>47775</v>
      </c>
      <c r="J8" s="54">
        <f>I8*1.2</f>
        <v>57330</v>
      </c>
    </row>
    <row r="9" spans="1:10" ht="31.5">
      <c r="A9" s="11">
        <v>2</v>
      </c>
      <c r="B9" s="12" t="s">
        <v>10</v>
      </c>
      <c r="C9" s="11" t="s">
        <v>11</v>
      </c>
      <c r="D9" s="11"/>
      <c r="E9" s="11" t="s">
        <v>12</v>
      </c>
      <c r="F9" s="13" t="s">
        <v>9</v>
      </c>
      <c r="G9" s="38">
        <v>1650</v>
      </c>
      <c r="H9" s="14">
        <v>84.92</v>
      </c>
      <c r="I9" s="54">
        <f t="shared" ref="I9:I72" si="0">G9*H9</f>
        <v>140118</v>
      </c>
      <c r="J9" s="54">
        <f t="shared" ref="J9:J72" si="1">I9*1.2</f>
        <v>168141.6</v>
      </c>
    </row>
    <row r="10" spans="1:10" ht="31.5">
      <c r="A10" s="11">
        <v>3</v>
      </c>
      <c r="B10" s="12" t="s">
        <v>10</v>
      </c>
      <c r="C10" s="11" t="s">
        <v>11</v>
      </c>
      <c r="D10" s="11"/>
      <c r="E10" s="11" t="s">
        <v>13</v>
      </c>
      <c r="F10" s="13" t="s">
        <v>9</v>
      </c>
      <c r="G10" s="38">
        <v>150</v>
      </c>
      <c r="H10" s="14">
        <v>84.92</v>
      </c>
      <c r="I10" s="54">
        <f t="shared" si="0"/>
        <v>12738</v>
      </c>
      <c r="J10" s="54">
        <f t="shared" si="1"/>
        <v>15285.599999999999</v>
      </c>
    </row>
    <row r="11" spans="1:10">
      <c r="A11" s="11">
        <v>4</v>
      </c>
      <c r="B11" s="12" t="s">
        <v>14</v>
      </c>
      <c r="C11" s="11" t="s">
        <v>15</v>
      </c>
      <c r="D11" s="11"/>
      <c r="E11" s="11" t="s">
        <v>16</v>
      </c>
      <c r="F11" s="13" t="s">
        <v>9</v>
      </c>
      <c r="G11" s="38">
        <v>1850</v>
      </c>
      <c r="H11" s="15">
        <v>146.51</v>
      </c>
      <c r="I11" s="54">
        <f t="shared" si="0"/>
        <v>271043.5</v>
      </c>
      <c r="J11" s="54">
        <f t="shared" si="1"/>
        <v>325252.2</v>
      </c>
    </row>
    <row r="12" spans="1:10">
      <c r="A12" s="11">
        <v>5</v>
      </c>
      <c r="B12" s="12" t="s">
        <v>17</v>
      </c>
      <c r="C12" s="11" t="s">
        <v>18</v>
      </c>
      <c r="D12" s="11"/>
      <c r="E12" s="11"/>
      <c r="F12" s="13" t="s">
        <v>9</v>
      </c>
      <c r="G12" s="38">
        <v>250</v>
      </c>
      <c r="H12" s="14">
        <v>24.01</v>
      </c>
      <c r="I12" s="54">
        <f t="shared" si="0"/>
        <v>6002.5</v>
      </c>
      <c r="J12" s="54">
        <f t="shared" si="1"/>
        <v>7203</v>
      </c>
    </row>
    <row r="13" spans="1:10">
      <c r="A13" s="11">
        <v>6</v>
      </c>
      <c r="B13" s="12" t="s">
        <v>19</v>
      </c>
      <c r="C13" s="2" t="s">
        <v>20</v>
      </c>
      <c r="D13" s="2"/>
      <c r="E13" s="2" t="s">
        <v>21</v>
      </c>
      <c r="F13" s="13" t="s">
        <v>9</v>
      </c>
      <c r="G13" s="38">
        <v>150</v>
      </c>
      <c r="H13" s="16">
        <v>23.96</v>
      </c>
      <c r="I13" s="54">
        <f t="shared" si="0"/>
        <v>3594</v>
      </c>
      <c r="J13" s="54">
        <f t="shared" si="1"/>
        <v>4312.8</v>
      </c>
    </row>
    <row r="14" spans="1:10" ht="47.25">
      <c r="A14" s="11">
        <v>7</v>
      </c>
      <c r="B14" s="12" t="s">
        <v>22</v>
      </c>
      <c r="C14" s="11" t="s">
        <v>258</v>
      </c>
      <c r="D14" s="11"/>
      <c r="E14" s="11" t="s">
        <v>257</v>
      </c>
      <c r="F14" s="13" t="s">
        <v>9</v>
      </c>
      <c r="G14" s="38">
        <v>250</v>
      </c>
      <c r="H14" s="15">
        <v>847.07</v>
      </c>
      <c r="I14" s="54">
        <f t="shared" si="0"/>
        <v>211767.5</v>
      </c>
      <c r="J14" s="54">
        <f t="shared" si="1"/>
        <v>254121</v>
      </c>
    </row>
    <row r="15" spans="1:10">
      <c r="A15" s="11">
        <v>8</v>
      </c>
      <c r="B15" s="12" t="s">
        <v>23</v>
      </c>
      <c r="C15" s="11" t="s">
        <v>24</v>
      </c>
      <c r="D15" s="11"/>
      <c r="E15" s="11" t="s">
        <v>25</v>
      </c>
      <c r="F15" s="13" t="s">
        <v>9</v>
      </c>
      <c r="G15" s="38">
        <v>175</v>
      </c>
      <c r="H15" s="14">
        <v>1127</v>
      </c>
      <c r="I15" s="54">
        <f t="shared" si="0"/>
        <v>197225</v>
      </c>
      <c r="J15" s="54">
        <f t="shared" si="1"/>
        <v>236670</v>
      </c>
    </row>
    <row r="16" spans="1:10" ht="31.5">
      <c r="A16" s="11">
        <v>9</v>
      </c>
      <c r="B16" s="12" t="s">
        <v>23</v>
      </c>
      <c r="C16" s="2" t="s">
        <v>229</v>
      </c>
      <c r="D16" s="2"/>
      <c r="E16" s="11" t="s">
        <v>26</v>
      </c>
      <c r="F16" s="13" t="s">
        <v>9</v>
      </c>
      <c r="G16" s="38">
        <v>650</v>
      </c>
      <c r="H16" s="14">
        <v>607.85</v>
      </c>
      <c r="I16" s="54">
        <f t="shared" si="0"/>
        <v>395102.5</v>
      </c>
      <c r="J16" s="54">
        <f t="shared" si="1"/>
        <v>474123</v>
      </c>
    </row>
    <row r="17" spans="1:10" ht="31.5">
      <c r="A17" s="11">
        <v>10</v>
      </c>
      <c r="B17" s="12" t="s">
        <v>27</v>
      </c>
      <c r="C17" s="2"/>
      <c r="D17" s="2" t="s">
        <v>28</v>
      </c>
      <c r="E17" s="2" t="s">
        <v>29</v>
      </c>
      <c r="F17" s="13" t="s">
        <v>9</v>
      </c>
      <c r="G17" s="38">
        <v>265</v>
      </c>
      <c r="H17" s="16">
        <v>30.25</v>
      </c>
      <c r="I17" s="54">
        <f t="shared" si="0"/>
        <v>8016.25</v>
      </c>
      <c r="J17" s="54">
        <f t="shared" si="1"/>
        <v>9619.5</v>
      </c>
    </row>
    <row r="18" spans="1:10" s="6" customFormat="1" ht="31.5">
      <c r="A18" s="11">
        <v>11</v>
      </c>
      <c r="B18" s="12" t="s">
        <v>30</v>
      </c>
      <c r="C18" s="2" t="s">
        <v>31</v>
      </c>
      <c r="D18" s="2"/>
      <c r="E18" s="2"/>
      <c r="F18" s="13" t="s">
        <v>9</v>
      </c>
      <c r="G18" s="38">
        <v>550</v>
      </c>
      <c r="H18" s="14">
        <v>162.34</v>
      </c>
      <c r="I18" s="54">
        <f t="shared" si="0"/>
        <v>89287</v>
      </c>
      <c r="J18" s="54">
        <f t="shared" si="1"/>
        <v>107144.4</v>
      </c>
    </row>
    <row r="19" spans="1:10" s="18" customFormat="1" ht="31.5">
      <c r="A19" s="11">
        <v>12</v>
      </c>
      <c r="B19" s="12" t="s">
        <v>32</v>
      </c>
      <c r="C19" s="17"/>
      <c r="D19" s="2"/>
      <c r="E19" s="2" t="s">
        <v>29</v>
      </c>
      <c r="F19" s="13" t="s">
        <v>9</v>
      </c>
      <c r="G19" s="38">
        <v>350</v>
      </c>
      <c r="H19" s="16">
        <v>15.04</v>
      </c>
      <c r="I19" s="54">
        <f t="shared" si="0"/>
        <v>5264</v>
      </c>
      <c r="J19" s="54">
        <f t="shared" si="1"/>
        <v>6316.8</v>
      </c>
    </row>
    <row r="20" spans="1:10" s="18" customFormat="1" ht="63">
      <c r="A20" s="11">
        <v>13</v>
      </c>
      <c r="B20" s="12" t="s">
        <v>33</v>
      </c>
      <c r="C20" s="17"/>
      <c r="D20" s="2"/>
      <c r="E20" s="2" t="s">
        <v>29</v>
      </c>
      <c r="F20" s="13" t="s">
        <v>9</v>
      </c>
      <c r="G20" s="38">
        <v>450</v>
      </c>
      <c r="H20" s="14">
        <v>157.34</v>
      </c>
      <c r="I20" s="54">
        <f t="shared" si="0"/>
        <v>70803</v>
      </c>
      <c r="J20" s="54">
        <f t="shared" si="1"/>
        <v>84963.599999999991</v>
      </c>
    </row>
    <row r="21" spans="1:10" s="18" customFormat="1" ht="31.5">
      <c r="A21" s="11">
        <v>14</v>
      </c>
      <c r="B21" s="12" t="s">
        <v>34</v>
      </c>
      <c r="C21" s="2"/>
      <c r="D21" s="2"/>
      <c r="E21" s="2" t="s">
        <v>29</v>
      </c>
      <c r="F21" s="13" t="s">
        <v>9</v>
      </c>
      <c r="G21" s="38">
        <v>750</v>
      </c>
      <c r="H21" s="14">
        <v>74.459999999999994</v>
      </c>
      <c r="I21" s="54">
        <f t="shared" si="0"/>
        <v>55844.999999999993</v>
      </c>
      <c r="J21" s="54">
        <f t="shared" si="1"/>
        <v>67013.999999999985</v>
      </c>
    </row>
    <row r="22" spans="1:10" ht="31.5">
      <c r="A22" s="11">
        <v>15</v>
      </c>
      <c r="B22" s="12" t="s">
        <v>35</v>
      </c>
      <c r="C22" s="2" t="s">
        <v>36</v>
      </c>
      <c r="D22" s="19"/>
      <c r="E22" s="19"/>
      <c r="F22" s="13" t="s">
        <v>9</v>
      </c>
      <c r="G22" s="38">
        <v>290</v>
      </c>
      <c r="H22" s="14">
        <v>1803.2</v>
      </c>
      <c r="I22" s="54">
        <f t="shared" si="0"/>
        <v>522928</v>
      </c>
      <c r="J22" s="54">
        <f t="shared" si="1"/>
        <v>627513.59999999998</v>
      </c>
    </row>
    <row r="23" spans="1:10" ht="31.5">
      <c r="A23" s="11">
        <v>16</v>
      </c>
      <c r="B23" s="12" t="s">
        <v>37</v>
      </c>
      <c r="C23" s="2" t="s">
        <v>38</v>
      </c>
      <c r="D23" s="17"/>
      <c r="E23" s="17"/>
      <c r="F23" s="13" t="s">
        <v>9</v>
      </c>
      <c r="G23" s="38">
        <v>350</v>
      </c>
      <c r="H23" s="15">
        <v>336.14</v>
      </c>
      <c r="I23" s="54">
        <f t="shared" si="0"/>
        <v>117649</v>
      </c>
      <c r="J23" s="54">
        <f t="shared" si="1"/>
        <v>141178.79999999999</v>
      </c>
    </row>
    <row r="24" spans="1:10" ht="31.5">
      <c r="A24" s="11">
        <v>17</v>
      </c>
      <c r="B24" s="12" t="s">
        <v>37</v>
      </c>
      <c r="C24" s="2" t="s">
        <v>39</v>
      </c>
      <c r="D24" s="2"/>
      <c r="E24" s="2"/>
      <c r="F24" s="13" t="s">
        <v>9</v>
      </c>
      <c r="G24" s="38">
        <v>1250</v>
      </c>
      <c r="H24" s="14">
        <v>58.8</v>
      </c>
      <c r="I24" s="54">
        <f t="shared" si="0"/>
        <v>73500</v>
      </c>
      <c r="J24" s="54">
        <f t="shared" si="1"/>
        <v>88200</v>
      </c>
    </row>
    <row r="25" spans="1:10" ht="13.5" customHeight="1">
      <c r="A25" s="11">
        <v>18</v>
      </c>
      <c r="B25" s="12" t="s">
        <v>40</v>
      </c>
      <c r="C25" s="2" t="s">
        <v>41</v>
      </c>
      <c r="D25" s="17"/>
      <c r="E25" s="17"/>
      <c r="F25" s="13" t="s">
        <v>9</v>
      </c>
      <c r="G25" s="38">
        <v>550</v>
      </c>
      <c r="H25" s="14">
        <v>58.8</v>
      </c>
      <c r="I25" s="54">
        <f t="shared" si="0"/>
        <v>32340</v>
      </c>
      <c r="J25" s="54">
        <f t="shared" si="1"/>
        <v>38808</v>
      </c>
    </row>
    <row r="26" spans="1:10">
      <c r="A26" s="11">
        <v>19</v>
      </c>
      <c r="B26" s="12" t="s">
        <v>40</v>
      </c>
      <c r="C26" s="2" t="s">
        <v>42</v>
      </c>
      <c r="D26" s="2"/>
      <c r="E26" s="2"/>
      <c r="F26" s="13" t="s">
        <v>9</v>
      </c>
      <c r="G26" s="38">
        <v>350</v>
      </c>
      <c r="H26" s="14">
        <v>4.9000000000000004</v>
      </c>
      <c r="I26" s="54">
        <f t="shared" si="0"/>
        <v>1715.0000000000002</v>
      </c>
      <c r="J26" s="54">
        <f t="shared" si="1"/>
        <v>2058</v>
      </c>
    </row>
    <row r="27" spans="1:10">
      <c r="A27" s="11">
        <v>20</v>
      </c>
      <c r="B27" s="12" t="s">
        <v>43</v>
      </c>
      <c r="C27" s="2"/>
      <c r="D27" s="2"/>
      <c r="E27" s="2" t="s">
        <v>44</v>
      </c>
      <c r="F27" s="13" t="s">
        <v>218</v>
      </c>
      <c r="G27" s="38">
        <v>950</v>
      </c>
      <c r="H27" s="14">
        <v>25.21</v>
      </c>
      <c r="I27" s="54">
        <f t="shared" si="0"/>
        <v>23949.5</v>
      </c>
      <c r="J27" s="54">
        <f t="shared" si="1"/>
        <v>28739.399999999998</v>
      </c>
    </row>
    <row r="28" spans="1:10">
      <c r="A28" s="11">
        <v>21</v>
      </c>
      <c r="B28" s="12" t="s">
        <v>45</v>
      </c>
      <c r="C28" s="2" t="s">
        <v>46</v>
      </c>
      <c r="D28" s="2"/>
      <c r="E28" s="2"/>
      <c r="F28" s="13" t="s">
        <v>9</v>
      </c>
      <c r="G28" s="38">
        <v>1050</v>
      </c>
      <c r="H28" s="15">
        <v>9.8000000000000007</v>
      </c>
      <c r="I28" s="54">
        <f t="shared" si="0"/>
        <v>10290</v>
      </c>
      <c r="J28" s="54">
        <f t="shared" si="1"/>
        <v>12348</v>
      </c>
    </row>
    <row r="29" spans="1:10">
      <c r="A29" s="11">
        <v>22</v>
      </c>
      <c r="B29" s="12" t="s">
        <v>47</v>
      </c>
      <c r="C29" s="2" t="s">
        <v>48</v>
      </c>
      <c r="D29" s="2"/>
      <c r="E29" s="2" t="s">
        <v>49</v>
      </c>
      <c r="F29" s="13" t="s">
        <v>9</v>
      </c>
      <c r="G29" s="38">
        <v>3250</v>
      </c>
      <c r="H29" s="14">
        <v>35.72</v>
      </c>
      <c r="I29" s="54">
        <f t="shared" si="0"/>
        <v>116090</v>
      </c>
      <c r="J29" s="54">
        <f t="shared" si="1"/>
        <v>139308</v>
      </c>
    </row>
    <row r="30" spans="1:10">
      <c r="A30" s="11">
        <v>23</v>
      </c>
      <c r="B30" s="12" t="s">
        <v>50</v>
      </c>
      <c r="C30" s="2" t="s">
        <v>51</v>
      </c>
      <c r="D30" s="2"/>
      <c r="E30" s="2" t="s">
        <v>52</v>
      </c>
      <c r="F30" s="13" t="s">
        <v>9</v>
      </c>
      <c r="G30" s="38">
        <v>2500</v>
      </c>
      <c r="H30" s="14">
        <v>37.71</v>
      </c>
      <c r="I30" s="54">
        <f t="shared" si="0"/>
        <v>94275</v>
      </c>
      <c r="J30" s="54">
        <f t="shared" si="1"/>
        <v>113130</v>
      </c>
    </row>
    <row r="31" spans="1:10">
      <c r="A31" s="11">
        <v>24</v>
      </c>
      <c r="B31" s="12" t="s">
        <v>53</v>
      </c>
      <c r="C31" s="2" t="s">
        <v>54</v>
      </c>
      <c r="D31" s="2"/>
      <c r="E31" s="2" t="s">
        <v>55</v>
      </c>
      <c r="F31" s="13" t="s">
        <v>9</v>
      </c>
      <c r="G31" s="38">
        <v>550</v>
      </c>
      <c r="H31" s="14">
        <v>181.79</v>
      </c>
      <c r="I31" s="54">
        <f t="shared" si="0"/>
        <v>99984.5</v>
      </c>
      <c r="J31" s="54">
        <f t="shared" si="1"/>
        <v>119981.4</v>
      </c>
    </row>
    <row r="32" spans="1:10">
      <c r="A32" s="11">
        <v>25</v>
      </c>
      <c r="B32" s="12" t="s">
        <v>53</v>
      </c>
      <c r="C32" s="2" t="s">
        <v>56</v>
      </c>
      <c r="D32" s="2"/>
      <c r="E32" s="2" t="s">
        <v>57</v>
      </c>
      <c r="F32" s="13" t="s">
        <v>9</v>
      </c>
      <c r="G32" s="38">
        <v>550</v>
      </c>
      <c r="H32" s="14">
        <v>259.7</v>
      </c>
      <c r="I32" s="54">
        <f t="shared" si="0"/>
        <v>142835</v>
      </c>
      <c r="J32" s="54">
        <f t="shared" si="1"/>
        <v>171402</v>
      </c>
    </row>
    <row r="33" spans="1:10">
      <c r="A33" s="11">
        <v>26</v>
      </c>
      <c r="B33" s="12" t="s">
        <v>58</v>
      </c>
      <c r="C33" s="2"/>
      <c r="D33" s="2"/>
      <c r="E33" s="2" t="s">
        <v>59</v>
      </c>
      <c r="F33" s="13" t="s">
        <v>9</v>
      </c>
      <c r="G33" s="38">
        <v>750</v>
      </c>
      <c r="H33" s="14">
        <v>17.38</v>
      </c>
      <c r="I33" s="54">
        <f t="shared" si="0"/>
        <v>13035</v>
      </c>
      <c r="J33" s="54">
        <f t="shared" si="1"/>
        <v>15642</v>
      </c>
    </row>
    <row r="34" spans="1:10">
      <c r="A34" s="11">
        <v>27</v>
      </c>
      <c r="B34" s="12" t="s">
        <v>60</v>
      </c>
      <c r="C34" s="2"/>
      <c r="D34" s="2"/>
      <c r="E34" s="2" t="s">
        <v>61</v>
      </c>
      <c r="F34" s="13" t="s">
        <v>9</v>
      </c>
      <c r="G34" s="38">
        <v>658</v>
      </c>
      <c r="H34" s="14">
        <v>6.09</v>
      </c>
      <c r="I34" s="54">
        <f t="shared" si="0"/>
        <v>4007.22</v>
      </c>
      <c r="J34" s="54">
        <f t="shared" si="1"/>
        <v>4808.6639999999998</v>
      </c>
    </row>
    <row r="35" spans="1:10">
      <c r="A35" s="11">
        <v>28</v>
      </c>
      <c r="B35" s="12" t="s">
        <v>58</v>
      </c>
      <c r="C35" s="2" t="s">
        <v>62</v>
      </c>
      <c r="D35" s="2"/>
      <c r="E35" s="2" t="s">
        <v>63</v>
      </c>
      <c r="F35" s="13" t="s">
        <v>9</v>
      </c>
      <c r="G35" s="38">
        <v>350</v>
      </c>
      <c r="H35" s="14">
        <v>416.5</v>
      </c>
      <c r="I35" s="54">
        <f t="shared" si="0"/>
        <v>145775</v>
      </c>
      <c r="J35" s="54">
        <f t="shared" si="1"/>
        <v>174930</v>
      </c>
    </row>
    <row r="36" spans="1:10" ht="47.25">
      <c r="A36" s="11">
        <v>29</v>
      </c>
      <c r="B36" s="12" t="s">
        <v>64</v>
      </c>
      <c r="C36" s="2" t="s">
        <v>65</v>
      </c>
      <c r="D36" s="2"/>
      <c r="E36" s="2" t="s">
        <v>66</v>
      </c>
      <c r="F36" s="13" t="s">
        <v>9</v>
      </c>
      <c r="G36" s="38">
        <v>786</v>
      </c>
      <c r="H36" s="14">
        <v>31.36</v>
      </c>
      <c r="I36" s="54">
        <f t="shared" si="0"/>
        <v>24648.959999999999</v>
      </c>
      <c r="J36" s="54">
        <f t="shared" si="1"/>
        <v>29578.751999999997</v>
      </c>
    </row>
    <row r="37" spans="1:10" ht="47.25">
      <c r="A37" s="11">
        <v>30</v>
      </c>
      <c r="B37" s="12" t="s">
        <v>67</v>
      </c>
      <c r="C37" s="2" t="s">
        <v>68</v>
      </c>
      <c r="D37" s="2"/>
      <c r="E37" s="2" t="s">
        <v>69</v>
      </c>
      <c r="F37" s="13" t="s">
        <v>9</v>
      </c>
      <c r="G37" s="38">
        <v>846</v>
      </c>
      <c r="H37" s="15">
        <v>17.29</v>
      </c>
      <c r="I37" s="54">
        <f t="shared" si="0"/>
        <v>14627.34</v>
      </c>
      <c r="J37" s="54">
        <f t="shared" si="1"/>
        <v>17552.808000000001</v>
      </c>
    </row>
    <row r="38" spans="1:10" ht="63">
      <c r="A38" s="11">
        <v>31</v>
      </c>
      <c r="B38" s="12" t="s">
        <v>70</v>
      </c>
      <c r="C38" s="2" t="s">
        <v>71</v>
      </c>
      <c r="D38" s="2"/>
      <c r="E38" s="2" t="s">
        <v>72</v>
      </c>
      <c r="F38" s="13" t="s">
        <v>9</v>
      </c>
      <c r="G38" s="38">
        <v>962</v>
      </c>
      <c r="H38" s="14">
        <v>56.79</v>
      </c>
      <c r="I38" s="54">
        <f t="shared" si="0"/>
        <v>54631.979999999996</v>
      </c>
      <c r="J38" s="54">
        <f t="shared" si="1"/>
        <v>65558.375999999989</v>
      </c>
    </row>
    <row r="39" spans="1:10" ht="47.25">
      <c r="A39" s="11">
        <v>32</v>
      </c>
      <c r="B39" s="12" t="s">
        <v>73</v>
      </c>
      <c r="C39" s="2"/>
      <c r="D39" s="11" t="s">
        <v>74</v>
      </c>
      <c r="E39" s="2" t="s">
        <v>75</v>
      </c>
      <c r="F39" s="13" t="s">
        <v>9</v>
      </c>
      <c r="G39" s="38">
        <v>450</v>
      </c>
      <c r="H39" s="14">
        <v>332.97</v>
      </c>
      <c r="I39" s="54">
        <f t="shared" si="0"/>
        <v>149836.5</v>
      </c>
      <c r="J39" s="54">
        <f t="shared" si="1"/>
        <v>179803.8</v>
      </c>
    </row>
    <row r="40" spans="1:10">
      <c r="A40" s="11">
        <v>33</v>
      </c>
      <c r="B40" s="12" t="s">
        <v>76</v>
      </c>
      <c r="C40" s="2"/>
      <c r="D40" s="2"/>
      <c r="E40" s="2" t="s">
        <v>77</v>
      </c>
      <c r="F40" s="13" t="s">
        <v>9</v>
      </c>
      <c r="G40" s="38">
        <v>758</v>
      </c>
      <c r="H40" s="14">
        <v>6.08</v>
      </c>
      <c r="I40" s="54">
        <f t="shared" si="0"/>
        <v>4608.6400000000003</v>
      </c>
      <c r="J40" s="54">
        <f t="shared" si="1"/>
        <v>5530.3680000000004</v>
      </c>
    </row>
    <row r="41" spans="1:10">
      <c r="A41" s="11">
        <v>34</v>
      </c>
      <c r="B41" s="12" t="s">
        <v>78</v>
      </c>
      <c r="C41" s="2"/>
      <c r="D41" s="2"/>
      <c r="E41" s="2" t="s">
        <v>79</v>
      </c>
      <c r="F41" s="13" t="s">
        <v>9</v>
      </c>
      <c r="G41" s="38">
        <v>850</v>
      </c>
      <c r="H41" s="14">
        <v>23.52</v>
      </c>
      <c r="I41" s="54">
        <f t="shared" si="0"/>
        <v>19992</v>
      </c>
      <c r="J41" s="54">
        <f t="shared" si="1"/>
        <v>23990.399999999998</v>
      </c>
    </row>
    <row r="42" spans="1:10">
      <c r="A42" s="11">
        <v>35</v>
      </c>
      <c r="B42" s="12" t="s">
        <v>76</v>
      </c>
      <c r="C42" s="2"/>
      <c r="D42" s="2"/>
      <c r="E42" s="2" t="s">
        <v>80</v>
      </c>
      <c r="F42" s="13" t="s">
        <v>9</v>
      </c>
      <c r="G42" s="38">
        <v>654</v>
      </c>
      <c r="H42" s="15">
        <v>176.4</v>
      </c>
      <c r="I42" s="54">
        <f t="shared" si="0"/>
        <v>115365.6</v>
      </c>
      <c r="J42" s="54">
        <f t="shared" si="1"/>
        <v>138438.72</v>
      </c>
    </row>
    <row r="43" spans="1:10">
      <c r="A43" s="11">
        <v>36</v>
      </c>
      <c r="B43" s="12" t="s">
        <v>76</v>
      </c>
      <c r="C43" s="2"/>
      <c r="D43" s="2"/>
      <c r="E43" s="2" t="s">
        <v>81</v>
      </c>
      <c r="F43" s="13" t="s">
        <v>9</v>
      </c>
      <c r="G43" s="38">
        <v>850</v>
      </c>
      <c r="H43" s="14">
        <v>17.64</v>
      </c>
      <c r="I43" s="54">
        <f t="shared" si="0"/>
        <v>14994</v>
      </c>
      <c r="J43" s="54">
        <f t="shared" si="1"/>
        <v>17992.8</v>
      </c>
    </row>
    <row r="44" spans="1:10">
      <c r="A44" s="11">
        <v>37</v>
      </c>
      <c r="B44" s="12" t="s">
        <v>76</v>
      </c>
      <c r="C44" s="2"/>
      <c r="D44" s="2"/>
      <c r="E44" s="2" t="s">
        <v>82</v>
      </c>
      <c r="F44" s="13" t="s">
        <v>9</v>
      </c>
      <c r="G44" s="38">
        <v>756</v>
      </c>
      <c r="H44" s="15">
        <v>18.920000000000002</v>
      </c>
      <c r="I44" s="54">
        <f t="shared" si="0"/>
        <v>14303.52</v>
      </c>
      <c r="J44" s="54">
        <f t="shared" si="1"/>
        <v>17164.223999999998</v>
      </c>
    </row>
    <row r="45" spans="1:10">
      <c r="A45" s="11">
        <v>38</v>
      </c>
      <c r="B45" s="12" t="s">
        <v>83</v>
      </c>
      <c r="C45" s="2" t="s">
        <v>84</v>
      </c>
      <c r="D45" s="2"/>
      <c r="E45" s="2" t="s">
        <v>85</v>
      </c>
      <c r="F45" s="13" t="s">
        <v>9</v>
      </c>
      <c r="G45" s="38">
        <v>250</v>
      </c>
      <c r="H45" s="15">
        <v>56.18</v>
      </c>
      <c r="I45" s="54">
        <f t="shared" si="0"/>
        <v>14045</v>
      </c>
      <c r="J45" s="54">
        <f t="shared" si="1"/>
        <v>16854</v>
      </c>
    </row>
    <row r="46" spans="1:10">
      <c r="A46" s="11">
        <v>39</v>
      </c>
      <c r="B46" s="12" t="s">
        <v>254</v>
      </c>
      <c r="C46" s="2" t="s">
        <v>255</v>
      </c>
      <c r="D46" s="2"/>
      <c r="E46" s="2"/>
      <c r="F46" s="13" t="s">
        <v>9</v>
      </c>
      <c r="G46" s="38">
        <v>1500</v>
      </c>
      <c r="H46" s="14">
        <v>243.53</v>
      </c>
      <c r="I46" s="54">
        <f t="shared" si="0"/>
        <v>365295</v>
      </c>
      <c r="J46" s="54">
        <f t="shared" si="1"/>
        <v>438354</v>
      </c>
    </row>
    <row r="47" spans="1:10" ht="18" customHeight="1">
      <c r="A47" s="11">
        <v>40</v>
      </c>
      <c r="B47" s="12" t="s">
        <v>86</v>
      </c>
      <c r="C47" s="2" t="s">
        <v>87</v>
      </c>
      <c r="D47" s="2"/>
      <c r="E47" s="2"/>
      <c r="F47" s="13" t="s">
        <v>9</v>
      </c>
      <c r="G47" s="38">
        <v>750</v>
      </c>
      <c r="H47" s="14">
        <v>82.32</v>
      </c>
      <c r="I47" s="54">
        <f t="shared" si="0"/>
        <v>61739.999999999993</v>
      </c>
      <c r="J47" s="54">
        <f t="shared" si="1"/>
        <v>74087.999999999985</v>
      </c>
    </row>
    <row r="48" spans="1:10" ht="18.75" customHeight="1">
      <c r="A48" s="11">
        <v>41</v>
      </c>
      <c r="B48" s="12" t="s">
        <v>88</v>
      </c>
      <c r="C48" s="2" t="s">
        <v>89</v>
      </c>
      <c r="D48" s="2"/>
      <c r="E48" s="2"/>
      <c r="F48" s="13" t="s">
        <v>9</v>
      </c>
      <c r="G48" s="38">
        <v>450</v>
      </c>
      <c r="H48" s="15">
        <v>190.25</v>
      </c>
      <c r="I48" s="54">
        <f t="shared" si="0"/>
        <v>85612.5</v>
      </c>
      <c r="J48" s="54">
        <f t="shared" si="1"/>
        <v>102735</v>
      </c>
    </row>
    <row r="49" spans="1:10">
      <c r="A49" s="11">
        <v>42</v>
      </c>
      <c r="B49" s="12" t="s">
        <v>86</v>
      </c>
      <c r="C49" s="2" t="s">
        <v>90</v>
      </c>
      <c r="D49" s="2"/>
      <c r="E49" s="2"/>
      <c r="F49" s="13" t="s">
        <v>9</v>
      </c>
      <c r="G49" s="38">
        <v>750</v>
      </c>
      <c r="H49" s="15">
        <v>23.43</v>
      </c>
      <c r="I49" s="54">
        <f t="shared" si="0"/>
        <v>17572.5</v>
      </c>
      <c r="J49" s="54">
        <f t="shared" si="1"/>
        <v>21087</v>
      </c>
    </row>
    <row r="50" spans="1:10" ht="26.25" customHeight="1">
      <c r="A50" s="11">
        <v>43</v>
      </c>
      <c r="B50" s="12" t="s">
        <v>86</v>
      </c>
      <c r="C50" s="2" t="s">
        <v>91</v>
      </c>
      <c r="D50" s="2"/>
      <c r="E50" s="2"/>
      <c r="F50" s="13" t="s">
        <v>9</v>
      </c>
      <c r="G50" s="38">
        <v>865</v>
      </c>
      <c r="H50" s="14">
        <v>24.3</v>
      </c>
      <c r="I50" s="54">
        <f t="shared" si="0"/>
        <v>21019.5</v>
      </c>
      <c r="J50" s="54">
        <f t="shared" si="1"/>
        <v>25223.399999999998</v>
      </c>
    </row>
    <row r="51" spans="1:10">
      <c r="A51" s="11">
        <v>44</v>
      </c>
      <c r="B51" s="12" t="s">
        <v>88</v>
      </c>
      <c r="C51" s="11" t="s">
        <v>92</v>
      </c>
      <c r="D51" s="2"/>
      <c r="E51" s="2"/>
      <c r="F51" s="13" t="s">
        <v>9</v>
      </c>
      <c r="G51" s="38">
        <v>550</v>
      </c>
      <c r="H51" s="15">
        <v>35.56</v>
      </c>
      <c r="I51" s="54">
        <f t="shared" si="0"/>
        <v>19558</v>
      </c>
      <c r="J51" s="54">
        <f t="shared" si="1"/>
        <v>23469.599999999999</v>
      </c>
    </row>
    <row r="52" spans="1:10">
      <c r="A52" s="11">
        <v>45</v>
      </c>
      <c r="B52" s="12" t="s">
        <v>88</v>
      </c>
      <c r="C52" s="11" t="s">
        <v>93</v>
      </c>
      <c r="D52" s="2"/>
      <c r="E52" s="2"/>
      <c r="F52" s="13" t="s">
        <v>9</v>
      </c>
      <c r="G52" s="38">
        <v>550</v>
      </c>
      <c r="H52" s="15">
        <v>35.56</v>
      </c>
      <c r="I52" s="54">
        <f t="shared" si="0"/>
        <v>19558</v>
      </c>
      <c r="J52" s="54">
        <f t="shared" si="1"/>
        <v>23469.599999999999</v>
      </c>
    </row>
    <row r="53" spans="1:10">
      <c r="A53" s="11">
        <v>46</v>
      </c>
      <c r="B53" s="12" t="s">
        <v>88</v>
      </c>
      <c r="C53" s="2" t="s">
        <v>94</v>
      </c>
      <c r="D53" s="2"/>
      <c r="E53" s="2"/>
      <c r="F53" s="13" t="s">
        <v>9</v>
      </c>
      <c r="G53" s="38">
        <v>750</v>
      </c>
      <c r="H53" s="15">
        <v>72.03</v>
      </c>
      <c r="I53" s="54">
        <f t="shared" si="0"/>
        <v>54022.5</v>
      </c>
      <c r="J53" s="54">
        <f t="shared" si="1"/>
        <v>64827</v>
      </c>
    </row>
    <row r="54" spans="1:10" ht="31.5">
      <c r="A54" s="11">
        <v>47</v>
      </c>
      <c r="B54" s="12" t="s">
        <v>95</v>
      </c>
      <c r="C54" s="2"/>
      <c r="D54" s="2"/>
      <c r="E54" s="2" t="s">
        <v>96</v>
      </c>
      <c r="F54" s="13" t="s">
        <v>9</v>
      </c>
      <c r="G54" s="38">
        <v>1550</v>
      </c>
      <c r="H54" s="14">
        <v>14.12</v>
      </c>
      <c r="I54" s="54">
        <f t="shared" si="0"/>
        <v>21886</v>
      </c>
      <c r="J54" s="54">
        <f t="shared" si="1"/>
        <v>26263.200000000001</v>
      </c>
    </row>
    <row r="55" spans="1:10">
      <c r="A55" s="11">
        <v>48</v>
      </c>
      <c r="B55" s="12" t="s">
        <v>97</v>
      </c>
      <c r="C55" s="2" t="s">
        <v>98</v>
      </c>
      <c r="D55" s="2"/>
      <c r="E55" s="2" t="s">
        <v>99</v>
      </c>
      <c r="F55" s="13" t="s">
        <v>9</v>
      </c>
      <c r="G55" s="38">
        <v>15</v>
      </c>
      <c r="H55" s="14">
        <v>12397</v>
      </c>
      <c r="I55" s="54">
        <f t="shared" si="0"/>
        <v>185955</v>
      </c>
      <c r="J55" s="54">
        <f t="shared" si="1"/>
        <v>223146</v>
      </c>
    </row>
    <row r="56" spans="1:10">
      <c r="A56" s="11">
        <v>49</v>
      </c>
      <c r="B56" s="12" t="s">
        <v>100</v>
      </c>
      <c r="C56" s="2" t="s">
        <v>101</v>
      </c>
      <c r="D56" s="2"/>
      <c r="E56" s="2"/>
      <c r="F56" s="13" t="s">
        <v>9</v>
      </c>
      <c r="G56" s="38">
        <v>788</v>
      </c>
      <c r="H56" s="14">
        <v>65.66</v>
      </c>
      <c r="I56" s="54">
        <f t="shared" si="0"/>
        <v>51740.079999999994</v>
      </c>
      <c r="J56" s="54">
        <f t="shared" si="1"/>
        <v>62088.09599999999</v>
      </c>
    </row>
    <row r="57" spans="1:10">
      <c r="A57" s="11">
        <v>50</v>
      </c>
      <c r="B57" s="12" t="s">
        <v>102</v>
      </c>
      <c r="C57" s="2" t="s">
        <v>103</v>
      </c>
      <c r="D57" s="2"/>
      <c r="E57" s="2"/>
      <c r="F57" s="13" t="s">
        <v>9</v>
      </c>
      <c r="G57" s="38">
        <v>85</v>
      </c>
      <c r="H57" s="14">
        <v>29.4</v>
      </c>
      <c r="I57" s="54">
        <f t="shared" si="0"/>
        <v>2499</v>
      </c>
      <c r="J57" s="54">
        <f t="shared" si="1"/>
        <v>2998.7999999999997</v>
      </c>
    </row>
    <row r="58" spans="1:10">
      <c r="A58" s="11">
        <v>51</v>
      </c>
      <c r="B58" s="12" t="s">
        <v>104</v>
      </c>
      <c r="C58" s="2" t="s">
        <v>105</v>
      </c>
      <c r="D58" s="2"/>
      <c r="E58" s="2" t="s">
        <v>106</v>
      </c>
      <c r="F58" s="13" t="s">
        <v>9</v>
      </c>
      <c r="G58" s="38">
        <v>150</v>
      </c>
      <c r="H58" s="14">
        <v>1911</v>
      </c>
      <c r="I58" s="54">
        <f t="shared" si="0"/>
        <v>286650</v>
      </c>
      <c r="J58" s="54">
        <f t="shared" si="1"/>
        <v>343980</v>
      </c>
    </row>
    <row r="59" spans="1:10">
      <c r="A59" s="11">
        <v>52</v>
      </c>
      <c r="B59" s="12" t="s">
        <v>107</v>
      </c>
      <c r="C59" s="2"/>
      <c r="D59" s="2"/>
      <c r="E59" s="2" t="s">
        <v>108</v>
      </c>
      <c r="F59" s="13" t="s">
        <v>9</v>
      </c>
      <c r="G59" s="38">
        <v>550</v>
      </c>
      <c r="H59" s="14">
        <v>22.54</v>
      </c>
      <c r="I59" s="54">
        <f t="shared" si="0"/>
        <v>12397</v>
      </c>
      <c r="J59" s="54">
        <f t="shared" si="1"/>
        <v>14876.4</v>
      </c>
    </row>
    <row r="60" spans="1:10">
      <c r="A60" s="11">
        <v>53</v>
      </c>
      <c r="B60" s="12" t="s">
        <v>109</v>
      </c>
      <c r="C60" s="2" t="s">
        <v>110</v>
      </c>
      <c r="D60" s="2"/>
      <c r="E60" s="2" t="s">
        <v>111</v>
      </c>
      <c r="F60" s="13" t="s">
        <v>9</v>
      </c>
      <c r="G60" s="38">
        <v>680</v>
      </c>
      <c r="H60" s="15">
        <v>8.16</v>
      </c>
      <c r="I60" s="54">
        <f t="shared" si="0"/>
        <v>5548.8</v>
      </c>
      <c r="J60" s="54">
        <f t="shared" si="1"/>
        <v>6658.56</v>
      </c>
    </row>
    <row r="61" spans="1:10">
      <c r="A61" s="11">
        <v>54</v>
      </c>
      <c r="B61" s="12" t="s">
        <v>109</v>
      </c>
      <c r="C61" s="2" t="s">
        <v>112</v>
      </c>
      <c r="D61" s="2"/>
      <c r="E61" s="2" t="s">
        <v>113</v>
      </c>
      <c r="F61" s="13" t="s">
        <v>9</v>
      </c>
      <c r="G61" s="38">
        <v>642</v>
      </c>
      <c r="H61" s="14">
        <v>311.69</v>
      </c>
      <c r="I61" s="54">
        <f t="shared" si="0"/>
        <v>200104.98</v>
      </c>
      <c r="J61" s="54">
        <f t="shared" si="1"/>
        <v>240125.976</v>
      </c>
    </row>
    <row r="62" spans="1:10">
      <c r="A62" s="11">
        <v>55</v>
      </c>
      <c r="B62" s="12" t="s">
        <v>109</v>
      </c>
      <c r="C62" s="2"/>
      <c r="D62" s="2"/>
      <c r="E62" s="2" t="s">
        <v>114</v>
      </c>
      <c r="F62" s="13" t="s">
        <v>9</v>
      </c>
      <c r="G62" s="38">
        <v>850</v>
      </c>
      <c r="H62" s="15">
        <v>4.8</v>
      </c>
      <c r="I62" s="54">
        <f t="shared" si="0"/>
        <v>4080</v>
      </c>
      <c r="J62" s="54">
        <f t="shared" si="1"/>
        <v>4896</v>
      </c>
    </row>
    <row r="63" spans="1:10">
      <c r="A63" s="11">
        <v>56</v>
      </c>
      <c r="B63" s="12" t="s">
        <v>107</v>
      </c>
      <c r="C63" s="2"/>
      <c r="D63" s="2"/>
      <c r="E63" s="2" t="s">
        <v>115</v>
      </c>
      <c r="F63" s="13" t="s">
        <v>9</v>
      </c>
      <c r="G63" s="38">
        <v>850</v>
      </c>
      <c r="H63" s="15">
        <v>8.16</v>
      </c>
      <c r="I63" s="54">
        <f t="shared" si="0"/>
        <v>6936</v>
      </c>
      <c r="J63" s="54">
        <f t="shared" si="1"/>
        <v>8323.1999999999989</v>
      </c>
    </row>
    <row r="64" spans="1:10" ht="31.5">
      <c r="A64" s="11">
        <v>57</v>
      </c>
      <c r="B64" s="12" t="s">
        <v>116</v>
      </c>
      <c r="C64" s="2"/>
      <c r="D64" s="2"/>
      <c r="E64" s="2" t="s">
        <v>117</v>
      </c>
      <c r="F64" s="13" t="s">
        <v>9</v>
      </c>
      <c r="G64" s="38">
        <v>550</v>
      </c>
      <c r="H64" s="15">
        <v>17.79</v>
      </c>
      <c r="I64" s="54">
        <f t="shared" si="0"/>
        <v>9784.5</v>
      </c>
      <c r="J64" s="54">
        <f t="shared" si="1"/>
        <v>11741.4</v>
      </c>
    </row>
    <row r="65" spans="1:10" ht="31.5">
      <c r="A65" s="11">
        <v>58</v>
      </c>
      <c r="B65" s="12" t="s">
        <v>118</v>
      </c>
      <c r="C65" s="2"/>
      <c r="D65" s="2"/>
      <c r="E65" s="2" t="s">
        <v>29</v>
      </c>
      <c r="F65" s="13" t="s">
        <v>9</v>
      </c>
      <c r="G65" s="38">
        <v>2750</v>
      </c>
      <c r="H65" s="15">
        <v>74.459999999999994</v>
      </c>
      <c r="I65" s="54">
        <f t="shared" si="0"/>
        <v>204764.99999999997</v>
      </c>
      <c r="J65" s="54">
        <f t="shared" si="1"/>
        <v>245717.99999999994</v>
      </c>
    </row>
    <row r="66" spans="1:10" ht="47.25">
      <c r="A66" s="11">
        <v>59</v>
      </c>
      <c r="B66" s="12" t="s">
        <v>119</v>
      </c>
      <c r="C66" s="2"/>
      <c r="D66" s="2"/>
      <c r="E66" s="2" t="s">
        <v>117</v>
      </c>
      <c r="F66" s="13" t="s">
        <v>9</v>
      </c>
      <c r="G66" s="38">
        <v>750</v>
      </c>
      <c r="H66" s="14">
        <v>191.59</v>
      </c>
      <c r="I66" s="54">
        <f t="shared" si="0"/>
        <v>143692.5</v>
      </c>
      <c r="J66" s="54">
        <f t="shared" si="1"/>
        <v>172431</v>
      </c>
    </row>
    <row r="67" spans="1:10" ht="31.5">
      <c r="A67" s="11">
        <v>60</v>
      </c>
      <c r="B67" s="12" t="s">
        <v>120</v>
      </c>
      <c r="C67" s="2"/>
      <c r="D67" s="2"/>
      <c r="E67" s="2" t="s">
        <v>29</v>
      </c>
      <c r="F67" s="13" t="s">
        <v>9</v>
      </c>
      <c r="G67" s="38">
        <v>550</v>
      </c>
      <c r="H67" s="15">
        <v>19.89</v>
      </c>
      <c r="I67" s="54">
        <f t="shared" si="0"/>
        <v>10939.5</v>
      </c>
      <c r="J67" s="54">
        <f t="shared" si="1"/>
        <v>13127.4</v>
      </c>
    </row>
    <row r="68" spans="1:10" ht="31.5">
      <c r="A68" s="11">
        <v>61</v>
      </c>
      <c r="B68" s="12" t="s">
        <v>121</v>
      </c>
      <c r="C68" s="2"/>
      <c r="D68" s="2"/>
      <c r="E68" s="2" t="s">
        <v>122</v>
      </c>
      <c r="F68" s="13" t="s">
        <v>9</v>
      </c>
      <c r="G68" s="38">
        <v>8500</v>
      </c>
      <c r="H68" s="14">
        <v>74.95</v>
      </c>
      <c r="I68" s="54">
        <f t="shared" si="0"/>
        <v>637075</v>
      </c>
      <c r="J68" s="54">
        <f t="shared" si="1"/>
        <v>764490</v>
      </c>
    </row>
    <row r="69" spans="1:10" ht="31.5">
      <c r="A69" s="11">
        <v>62</v>
      </c>
      <c r="B69" s="12" t="s">
        <v>123</v>
      </c>
      <c r="C69" s="11" t="s">
        <v>124</v>
      </c>
      <c r="D69" s="2"/>
      <c r="E69" s="2"/>
      <c r="F69" s="13" t="s">
        <v>9</v>
      </c>
      <c r="G69" s="38">
        <v>450</v>
      </c>
      <c r="H69" s="14">
        <v>61.74</v>
      </c>
      <c r="I69" s="54">
        <f t="shared" si="0"/>
        <v>27783</v>
      </c>
      <c r="J69" s="54">
        <f t="shared" si="1"/>
        <v>33339.599999999999</v>
      </c>
    </row>
    <row r="70" spans="1:10" ht="31.5">
      <c r="A70" s="11">
        <v>63</v>
      </c>
      <c r="B70" s="12" t="s">
        <v>125</v>
      </c>
      <c r="C70" s="2" t="s">
        <v>126</v>
      </c>
      <c r="D70" s="2"/>
      <c r="E70" s="2" t="s">
        <v>127</v>
      </c>
      <c r="F70" s="13" t="s">
        <v>9</v>
      </c>
      <c r="G70" s="38">
        <v>150</v>
      </c>
      <c r="H70" s="14">
        <v>431.2</v>
      </c>
      <c r="I70" s="54">
        <f t="shared" si="0"/>
        <v>64680</v>
      </c>
      <c r="J70" s="54">
        <f t="shared" si="1"/>
        <v>77616</v>
      </c>
    </row>
    <row r="71" spans="1:10" ht="31.5">
      <c r="A71" s="11">
        <v>64</v>
      </c>
      <c r="B71" s="12" t="s">
        <v>128</v>
      </c>
      <c r="C71" s="2" t="s">
        <v>129</v>
      </c>
      <c r="D71" s="2"/>
      <c r="E71" s="2" t="s">
        <v>16</v>
      </c>
      <c r="F71" s="13" t="s">
        <v>9</v>
      </c>
      <c r="G71" s="38">
        <v>150</v>
      </c>
      <c r="H71" s="14">
        <v>728.14</v>
      </c>
      <c r="I71" s="54">
        <f t="shared" si="0"/>
        <v>109221</v>
      </c>
      <c r="J71" s="54">
        <f t="shared" si="1"/>
        <v>131065.2</v>
      </c>
    </row>
    <row r="72" spans="1:10" ht="14.25" customHeight="1">
      <c r="A72" s="11">
        <v>65</v>
      </c>
      <c r="B72" s="12" t="s">
        <v>123</v>
      </c>
      <c r="C72" s="2" t="s">
        <v>130</v>
      </c>
      <c r="D72" s="2"/>
      <c r="E72" s="2" t="s">
        <v>117</v>
      </c>
      <c r="F72" s="13" t="s">
        <v>9</v>
      </c>
      <c r="G72" s="38">
        <v>550</v>
      </c>
      <c r="H72" s="15">
        <v>91.24</v>
      </c>
      <c r="I72" s="54">
        <f t="shared" si="0"/>
        <v>50182</v>
      </c>
      <c r="J72" s="54">
        <f t="shared" si="1"/>
        <v>60218.399999999994</v>
      </c>
    </row>
    <row r="73" spans="1:10">
      <c r="A73" s="11">
        <v>66</v>
      </c>
      <c r="B73" s="12" t="s">
        <v>260</v>
      </c>
      <c r="C73" s="11" t="s">
        <v>259</v>
      </c>
      <c r="D73" s="2"/>
      <c r="E73" s="2"/>
      <c r="F73" s="13" t="s">
        <v>9</v>
      </c>
      <c r="G73" s="38">
        <v>25</v>
      </c>
      <c r="H73" s="15">
        <v>4321.8</v>
      </c>
      <c r="I73" s="54">
        <f t="shared" ref="I73:I134" si="2">G73*H73</f>
        <v>108045</v>
      </c>
      <c r="J73" s="54">
        <f t="shared" ref="J73:J135" si="3">I73*1.2</f>
        <v>129654</v>
      </c>
    </row>
    <row r="74" spans="1:10" ht="48.75" customHeight="1">
      <c r="A74" s="11">
        <v>67</v>
      </c>
      <c r="B74" s="1" t="s">
        <v>147</v>
      </c>
      <c r="C74" s="2" t="s">
        <v>148</v>
      </c>
      <c r="D74" s="3" t="s">
        <v>151</v>
      </c>
      <c r="E74" s="2" t="s">
        <v>153</v>
      </c>
      <c r="F74" s="2" t="s">
        <v>150</v>
      </c>
      <c r="G74" s="39">
        <v>750</v>
      </c>
      <c r="H74" s="4">
        <v>1960</v>
      </c>
      <c r="I74" s="54">
        <f t="shared" si="2"/>
        <v>1470000</v>
      </c>
      <c r="J74" s="54">
        <f t="shared" si="3"/>
        <v>1764000</v>
      </c>
    </row>
    <row r="75" spans="1:10" ht="45" customHeight="1">
      <c r="A75" s="11">
        <v>68</v>
      </c>
      <c r="B75" s="12" t="s">
        <v>131</v>
      </c>
      <c r="C75" s="2" t="s">
        <v>148</v>
      </c>
      <c r="D75" s="3" t="s">
        <v>149</v>
      </c>
      <c r="E75" s="2" t="s">
        <v>152</v>
      </c>
      <c r="F75" s="2" t="s">
        <v>150</v>
      </c>
      <c r="G75" s="39">
        <v>1250</v>
      </c>
      <c r="H75" s="4">
        <v>3332</v>
      </c>
      <c r="I75" s="54">
        <f t="shared" si="2"/>
        <v>4165000</v>
      </c>
      <c r="J75" s="54">
        <f t="shared" si="3"/>
        <v>4998000</v>
      </c>
    </row>
    <row r="76" spans="1:10">
      <c r="A76" s="11">
        <v>69</v>
      </c>
      <c r="B76" s="12" t="s">
        <v>132</v>
      </c>
      <c r="C76" s="2" t="s">
        <v>133</v>
      </c>
      <c r="D76" s="2"/>
      <c r="E76" s="2"/>
      <c r="F76" s="13" t="s">
        <v>9</v>
      </c>
      <c r="G76" s="38">
        <v>750</v>
      </c>
      <c r="H76" s="14">
        <v>18.260000000000002</v>
      </c>
      <c r="I76" s="54">
        <f t="shared" si="2"/>
        <v>13695.000000000002</v>
      </c>
      <c r="J76" s="54">
        <f t="shared" si="3"/>
        <v>16434</v>
      </c>
    </row>
    <row r="77" spans="1:10">
      <c r="A77" s="11">
        <v>70</v>
      </c>
      <c r="B77" s="12" t="s">
        <v>134</v>
      </c>
      <c r="C77" s="2" t="s">
        <v>135</v>
      </c>
      <c r="D77" s="2"/>
      <c r="E77" s="2"/>
      <c r="F77" s="13" t="s">
        <v>9</v>
      </c>
      <c r="G77" s="38">
        <v>250</v>
      </c>
      <c r="H77" s="14">
        <v>1027.04</v>
      </c>
      <c r="I77" s="54">
        <f t="shared" si="2"/>
        <v>256760</v>
      </c>
      <c r="J77" s="54">
        <f t="shared" si="3"/>
        <v>308112</v>
      </c>
    </row>
    <row r="78" spans="1:10">
      <c r="A78" s="11">
        <v>71</v>
      </c>
      <c r="B78" s="12" t="s">
        <v>136</v>
      </c>
      <c r="C78" s="2" t="s">
        <v>137</v>
      </c>
      <c r="D78" s="2"/>
      <c r="E78" s="2"/>
      <c r="F78" s="13" t="s">
        <v>9</v>
      </c>
      <c r="G78" s="38">
        <v>350</v>
      </c>
      <c r="H78" s="14">
        <v>461.58</v>
      </c>
      <c r="I78" s="54">
        <f t="shared" si="2"/>
        <v>161553</v>
      </c>
      <c r="J78" s="54">
        <f t="shared" si="3"/>
        <v>193863.6</v>
      </c>
    </row>
    <row r="79" spans="1:10">
      <c r="A79" s="11">
        <v>72</v>
      </c>
      <c r="B79" s="12" t="s">
        <v>136</v>
      </c>
      <c r="C79" s="2" t="s">
        <v>138</v>
      </c>
      <c r="D79" s="2"/>
      <c r="E79" s="2"/>
      <c r="F79" s="13" t="s">
        <v>9</v>
      </c>
      <c r="G79" s="38">
        <v>145</v>
      </c>
      <c r="H79" s="14">
        <v>911.4</v>
      </c>
      <c r="I79" s="54">
        <f t="shared" si="2"/>
        <v>132153</v>
      </c>
      <c r="J79" s="54">
        <f t="shared" si="3"/>
        <v>158583.6</v>
      </c>
    </row>
    <row r="80" spans="1:10">
      <c r="A80" s="11">
        <v>73</v>
      </c>
      <c r="B80" s="12" t="s">
        <v>136</v>
      </c>
      <c r="C80" s="2" t="s">
        <v>139</v>
      </c>
      <c r="D80" s="2"/>
      <c r="E80" s="2"/>
      <c r="F80" s="13" t="s">
        <v>9</v>
      </c>
      <c r="G80" s="38">
        <v>750</v>
      </c>
      <c r="H80" s="15">
        <v>95.94</v>
      </c>
      <c r="I80" s="54">
        <f t="shared" si="2"/>
        <v>71955</v>
      </c>
      <c r="J80" s="54">
        <f t="shared" si="3"/>
        <v>86346</v>
      </c>
    </row>
    <row r="81" spans="1:10">
      <c r="A81" s="11">
        <v>74</v>
      </c>
      <c r="B81" s="12" t="s">
        <v>140</v>
      </c>
      <c r="C81" s="2" t="s">
        <v>141</v>
      </c>
      <c r="D81" s="2"/>
      <c r="E81" s="2"/>
      <c r="F81" s="13" t="s">
        <v>9</v>
      </c>
      <c r="G81" s="38">
        <v>650</v>
      </c>
      <c r="H81" s="14">
        <v>150.91999999999999</v>
      </c>
      <c r="I81" s="54">
        <f t="shared" si="2"/>
        <v>98097.999999999985</v>
      </c>
      <c r="J81" s="54">
        <f t="shared" si="3"/>
        <v>117717.59999999998</v>
      </c>
    </row>
    <row r="82" spans="1:10">
      <c r="A82" s="11">
        <v>75</v>
      </c>
      <c r="B82" s="12" t="s">
        <v>134</v>
      </c>
      <c r="C82" s="2" t="s">
        <v>142</v>
      </c>
      <c r="D82" s="2"/>
      <c r="E82" s="2"/>
      <c r="F82" s="13" t="s">
        <v>9</v>
      </c>
      <c r="G82" s="38">
        <v>650</v>
      </c>
      <c r="H82" s="14">
        <v>37.24</v>
      </c>
      <c r="I82" s="54">
        <f t="shared" si="2"/>
        <v>24206</v>
      </c>
      <c r="J82" s="54">
        <f t="shared" si="3"/>
        <v>29047.200000000001</v>
      </c>
    </row>
    <row r="83" spans="1:10">
      <c r="A83" s="11">
        <v>76</v>
      </c>
      <c r="B83" s="20" t="s">
        <v>143</v>
      </c>
      <c r="C83" s="2" t="s">
        <v>144</v>
      </c>
      <c r="D83" s="21" t="s">
        <v>145</v>
      </c>
      <c r="E83" s="21" t="s">
        <v>146</v>
      </c>
      <c r="F83" s="2" t="s">
        <v>9</v>
      </c>
      <c r="G83" s="39">
        <v>1150</v>
      </c>
      <c r="H83" s="14">
        <v>1690.5</v>
      </c>
      <c r="I83" s="54">
        <f t="shared" si="2"/>
        <v>1944075</v>
      </c>
      <c r="J83" s="54">
        <f t="shared" si="3"/>
        <v>2332890</v>
      </c>
    </row>
    <row r="84" spans="1:10">
      <c r="A84" s="11">
        <v>77</v>
      </c>
      <c r="B84" s="1" t="s">
        <v>154</v>
      </c>
      <c r="C84" s="11" t="s">
        <v>155</v>
      </c>
      <c r="D84" s="2"/>
      <c r="E84" s="2" t="s">
        <v>156</v>
      </c>
      <c r="F84" s="2" t="s">
        <v>150</v>
      </c>
      <c r="G84" s="39">
        <v>42500</v>
      </c>
      <c r="H84" s="15">
        <v>132.07</v>
      </c>
      <c r="I84" s="54">
        <f t="shared" si="2"/>
        <v>5612975</v>
      </c>
      <c r="J84" s="54">
        <f t="shared" si="3"/>
        <v>6735570</v>
      </c>
    </row>
    <row r="85" spans="1:10">
      <c r="A85" s="11">
        <v>78</v>
      </c>
      <c r="B85" s="1" t="s">
        <v>157</v>
      </c>
      <c r="C85" s="11" t="s">
        <v>158</v>
      </c>
      <c r="D85" s="2"/>
      <c r="E85" s="2" t="s">
        <v>159</v>
      </c>
      <c r="F85" s="2" t="s">
        <v>150</v>
      </c>
      <c r="G85" s="39">
        <v>450</v>
      </c>
      <c r="H85" s="15">
        <v>74.97</v>
      </c>
      <c r="I85" s="54">
        <f t="shared" si="2"/>
        <v>33736.5</v>
      </c>
      <c r="J85" s="54">
        <f t="shared" si="3"/>
        <v>40483.799999999996</v>
      </c>
    </row>
    <row r="86" spans="1:10" ht="31.5">
      <c r="A86" s="11">
        <v>79</v>
      </c>
      <c r="B86" s="1" t="s">
        <v>160</v>
      </c>
      <c r="C86" s="11" t="s">
        <v>161</v>
      </c>
      <c r="D86" s="11" t="s">
        <v>162</v>
      </c>
      <c r="E86" s="11" t="s">
        <v>163</v>
      </c>
      <c r="F86" s="2" t="s">
        <v>150</v>
      </c>
      <c r="G86" s="39">
        <v>150</v>
      </c>
      <c r="H86" s="15">
        <v>3900.4</v>
      </c>
      <c r="I86" s="54">
        <f t="shared" si="2"/>
        <v>585060</v>
      </c>
      <c r="J86" s="54">
        <f t="shared" si="3"/>
        <v>702072</v>
      </c>
    </row>
    <row r="87" spans="1:10">
      <c r="A87" s="11">
        <v>80</v>
      </c>
      <c r="B87" s="1" t="s">
        <v>168</v>
      </c>
      <c r="C87" s="11" t="s">
        <v>169</v>
      </c>
      <c r="D87" s="2"/>
      <c r="E87" s="2"/>
      <c r="F87" s="2" t="s">
        <v>150</v>
      </c>
      <c r="G87" s="39">
        <v>45</v>
      </c>
      <c r="H87" s="15">
        <v>19361.400000000001</v>
      </c>
      <c r="I87" s="54">
        <f t="shared" si="2"/>
        <v>871263.00000000012</v>
      </c>
      <c r="J87" s="54">
        <f t="shared" si="3"/>
        <v>1045515.6000000001</v>
      </c>
    </row>
    <row r="88" spans="1:10">
      <c r="A88" s="11">
        <v>81</v>
      </c>
      <c r="B88" s="1" t="s">
        <v>170</v>
      </c>
      <c r="C88" s="11" t="s">
        <v>171</v>
      </c>
      <c r="D88" s="2"/>
      <c r="E88" s="2"/>
      <c r="F88" s="2" t="s">
        <v>150</v>
      </c>
      <c r="G88" s="39">
        <v>45</v>
      </c>
      <c r="H88" s="15">
        <v>1224.6199999999999</v>
      </c>
      <c r="I88" s="54">
        <f t="shared" si="2"/>
        <v>55107.899999999994</v>
      </c>
      <c r="J88" s="54">
        <f t="shared" si="3"/>
        <v>66129.48</v>
      </c>
    </row>
    <row r="89" spans="1:10" ht="31.5">
      <c r="A89" s="11">
        <v>82</v>
      </c>
      <c r="B89" s="1" t="s">
        <v>173</v>
      </c>
      <c r="C89" s="11" t="s">
        <v>172</v>
      </c>
      <c r="D89" s="2"/>
      <c r="E89" s="2"/>
      <c r="F89" s="2" t="s">
        <v>150</v>
      </c>
      <c r="G89" s="39">
        <v>45</v>
      </c>
      <c r="H89" s="15">
        <v>9330.76</v>
      </c>
      <c r="I89" s="54">
        <f t="shared" si="2"/>
        <v>419884.2</v>
      </c>
      <c r="J89" s="54">
        <f t="shared" si="3"/>
        <v>503861.04</v>
      </c>
    </row>
    <row r="90" spans="1:10" ht="31.5">
      <c r="A90" s="11">
        <v>83</v>
      </c>
      <c r="B90" s="1" t="s">
        <v>175</v>
      </c>
      <c r="C90" s="11" t="s">
        <v>174</v>
      </c>
      <c r="D90" s="2"/>
      <c r="E90" s="2" t="s">
        <v>176</v>
      </c>
      <c r="F90" s="2" t="s">
        <v>150</v>
      </c>
      <c r="G90" s="39">
        <v>5</v>
      </c>
      <c r="H90" s="15">
        <v>131220.34</v>
      </c>
      <c r="I90" s="54">
        <f t="shared" si="2"/>
        <v>656101.69999999995</v>
      </c>
      <c r="J90" s="54">
        <f t="shared" si="3"/>
        <v>787322.03999999992</v>
      </c>
    </row>
    <row r="91" spans="1:10" ht="31.5">
      <c r="A91" s="11">
        <v>84</v>
      </c>
      <c r="B91" s="1" t="s">
        <v>177</v>
      </c>
      <c r="C91" s="11" t="s">
        <v>178</v>
      </c>
      <c r="D91" s="2"/>
      <c r="E91" s="2"/>
      <c r="F91" s="2" t="s">
        <v>150</v>
      </c>
      <c r="G91" s="39">
        <v>45</v>
      </c>
      <c r="H91" s="15">
        <v>22865.95</v>
      </c>
      <c r="I91" s="54">
        <f t="shared" si="2"/>
        <v>1028967.75</v>
      </c>
      <c r="J91" s="54">
        <f t="shared" si="3"/>
        <v>1234761.3</v>
      </c>
    </row>
    <row r="92" spans="1:10" ht="47.25">
      <c r="A92" s="11">
        <v>85</v>
      </c>
      <c r="B92" s="1" t="s">
        <v>164</v>
      </c>
      <c r="C92" s="11"/>
      <c r="D92" s="11" t="s">
        <v>165</v>
      </c>
      <c r="E92" s="2"/>
      <c r="F92" s="2" t="s">
        <v>150</v>
      </c>
      <c r="G92" s="39">
        <v>50</v>
      </c>
      <c r="H92" s="15">
        <v>2923.34</v>
      </c>
      <c r="I92" s="54">
        <f t="shared" si="2"/>
        <v>146167</v>
      </c>
      <c r="J92" s="54">
        <f t="shared" si="3"/>
        <v>175400.4</v>
      </c>
    </row>
    <row r="93" spans="1:10" ht="47.25">
      <c r="A93" s="11">
        <v>86</v>
      </c>
      <c r="B93" s="1" t="s">
        <v>180</v>
      </c>
      <c r="C93" s="11" t="s">
        <v>179</v>
      </c>
      <c r="D93" s="2"/>
      <c r="E93" s="11" t="s">
        <v>181</v>
      </c>
      <c r="F93" s="2" t="s">
        <v>150</v>
      </c>
      <c r="G93" s="39">
        <v>150</v>
      </c>
      <c r="H93" s="15">
        <v>3918.69</v>
      </c>
      <c r="I93" s="54">
        <f t="shared" si="2"/>
        <v>587803.5</v>
      </c>
      <c r="J93" s="54">
        <f t="shared" si="3"/>
        <v>705364.2</v>
      </c>
    </row>
    <row r="94" spans="1:10" ht="31.5">
      <c r="A94" s="11">
        <v>87</v>
      </c>
      <c r="B94" s="1" t="s">
        <v>184</v>
      </c>
      <c r="C94" s="11" t="s">
        <v>185</v>
      </c>
      <c r="D94" s="2"/>
      <c r="E94" s="2"/>
      <c r="F94" s="2" t="s">
        <v>150</v>
      </c>
      <c r="G94" s="39">
        <v>1850</v>
      </c>
      <c r="H94" s="15">
        <v>20.29</v>
      </c>
      <c r="I94" s="54">
        <f t="shared" si="2"/>
        <v>37536.5</v>
      </c>
      <c r="J94" s="54">
        <f t="shared" si="3"/>
        <v>45043.799999999996</v>
      </c>
    </row>
    <row r="95" spans="1:10" ht="31.5">
      <c r="A95" s="11">
        <v>88</v>
      </c>
      <c r="B95" s="1" t="s">
        <v>186</v>
      </c>
      <c r="C95" s="11" t="s">
        <v>187</v>
      </c>
      <c r="D95" s="2"/>
      <c r="E95" s="2"/>
      <c r="F95" s="2" t="s">
        <v>150</v>
      </c>
      <c r="G95" s="39">
        <v>150</v>
      </c>
      <c r="H95" s="15">
        <v>1470</v>
      </c>
      <c r="I95" s="54">
        <f t="shared" si="2"/>
        <v>220500</v>
      </c>
      <c r="J95" s="54">
        <f t="shared" si="3"/>
        <v>264600</v>
      </c>
    </row>
    <row r="96" spans="1:10" ht="31.5">
      <c r="A96" s="11">
        <v>89</v>
      </c>
      <c r="B96" s="1" t="s">
        <v>188</v>
      </c>
      <c r="C96" s="11" t="s">
        <v>189</v>
      </c>
      <c r="D96" s="2"/>
      <c r="E96" s="2" t="s">
        <v>190</v>
      </c>
      <c r="F96" s="2" t="s">
        <v>150</v>
      </c>
      <c r="G96" s="39">
        <v>250</v>
      </c>
      <c r="H96" s="15">
        <v>7.06</v>
      </c>
      <c r="I96" s="54">
        <f t="shared" si="2"/>
        <v>1765</v>
      </c>
      <c r="J96" s="54">
        <f t="shared" si="3"/>
        <v>2118</v>
      </c>
    </row>
    <row r="97" spans="1:10" ht="31.5">
      <c r="A97" s="11">
        <v>90</v>
      </c>
      <c r="B97" s="1" t="s">
        <v>166</v>
      </c>
      <c r="C97" s="11" t="s">
        <v>274</v>
      </c>
      <c r="D97" s="2"/>
      <c r="E97" s="2"/>
      <c r="F97" s="2" t="s">
        <v>150</v>
      </c>
      <c r="G97" s="39">
        <v>287</v>
      </c>
      <c r="H97" s="15">
        <v>44</v>
      </c>
      <c r="I97" s="54">
        <f t="shared" si="2"/>
        <v>12628</v>
      </c>
      <c r="J97" s="54">
        <f t="shared" si="3"/>
        <v>15153.599999999999</v>
      </c>
    </row>
    <row r="98" spans="1:10" ht="31.5">
      <c r="A98" s="11">
        <v>91</v>
      </c>
      <c r="B98" s="1" t="s">
        <v>191</v>
      </c>
      <c r="C98" s="11" t="s">
        <v>192</v>
      </c>
      <c r="D98" s="2"/>
      <c r="E98" s="2"/>
      <c r="F98" s="2" t="s">
        <v>150</v>
      </c>
      <c r="G98" s="39">
        <v>350</v>
      </c>
      <c r="H98" s="15">
        <v>1146.49</v>
      </c>
      <c r="I98" s="54">
        <f t="shared" si="2"/>
        <v>401271.5</v>
      </c>
      <c r="J98" s="54">
        <f t="shared" si="3"/>
        <v>481525.8</v>
      </c>
    </row>
    <row r="99" spans="1:10" ht="173.25">
      <c r="A99" s="11">
        <v>92</v>
      </c>
      <c r="B99" s="1" t="s">
        <v>193</v>
      </c>
      <c r="C99" s="11" t="s">
        <v>194</v>
      </c>
      <c r="D99" s="2"/>
      <c r="E99" s="11" t="s">
        <v>219</v>
      </c>
      <c r="F99" s="2" t="s">
        <v>150</v>
      </c>
      <c r="G99" s="39">
        <v>75</v>
      </c>
      <c r="H99" s="15">
        <v>392.49</v>
      </c>
      <c r="I99" s="54">
        <f t="shared" si="2"/>
        <v>29436.75</v>
      </c>
      <c r="J99" s="54">
        <f t="shared" si="3"/>
        <v>35324.1</v>
      </c>
    </row>
    <row r="100" spans="1:10" ht="177.75" customHeight="1">
      <c r="A100" s="11">
        <v>93</v>
      </c>
      <c r="B100" s="1" t="s">
        <v>193</v>
      </c>
      <c r="C100" s="11" t="s">
        <v>194</v>
      </c>
      <c r="D100" s="2"/>
      <c r="E100" s="11" t="s">
        <v>195</v>
      </c>
      <c r="F100" s="2" t="s">
        <v>150</v>
      </c>
      <c r="G100" s="39">
        <v>75</v>
      </c>
      <c r="H100" s="15">
        <v>563.5</v>
      </c>
      <c r="I100" s="54">
        <f t="shared" si="2"/>
        <v>42262.5</v>
      </c>
      <c r="J100" s="54">
        <f t="shared" si="3"/>
        <v>50715</v>
      </c>
    </row>
    <row r="101" spans="1:10" ht="77.25" customHeight="1">
      <c r="A101" s="11">
        <v>94</v>
      </c>
      <c r="B101" s="1" t="s">
        <v>261</v>
      </c>
      <c r="C101" s="11" t="s">
        <v>194</v>
      </c>
      <c r="D101" s="2"/>
      <c r="E101" s="11" t="s">
        <v>262</v>
      </c>
      <c r="F101" s="2" t="s">
        <v>150</v>
      </c>
      <c r="G101" s="39">
        <v>75</v>
      </c>
      <c r="H101" s="15">
        <v>891.8</v>
      </c>
      <c r="I101" s="54">
        <f t="shared" si="2"/>
        <v>66885</v>
      </c>
      <c r="J101" s="54">
        <f t="shared" si="3"/>
        <v>80262</v>
      </c>
    </row>
    <row r="102" spans="1:10" ht="189">
      <c r="A102" s="11">
        <v>95</v>
      </c>
      <c r="B102" s="1" t="s">
        <v>193</v>
      </c>
      <c r="C102" s="11" t="s">
        <v>194</v>
      </c>
      <c r="D102" s="2"/>
      <c r="E102" s="11" t="s">
        <v>196</v>
      </c>
      <c r="F102" s="2" t="s">
        <v>150</v>
      </c>
      <c r="G102" s="39">
        <v>150</v>
      </c>
      <c r="H102" s="15">
        <v>1102.5</v>
      </c>
      <c r="I102" s="54">
        <f t="shared" si="2"/>
        <v>165375</v>
      </c>
      <c r="J102" s="54">
        <f t="shared" si="3"/>
        <v>198450</v>
      </c>
    </row>
    <row r="103" spans="1:10" ht="63">
      <c r="A103" s="11">
        <v>96</v>
      </c>
      <c r="B103" s="1" t="s">
        <v>263</v>
      </c>
      <c r="C103" s="11" t="s">
        <v>194</v>
      </c>
      <c r="D103" s="2"/>
      <c r="E103" s="11" t="s">
        <v>264</v>
      </c>
      <c r="F103" s="2" t="s">
        <v>150</v>
      </c>
      <c r="G103" s="39">
        <v>150</v>
      </c>
      <c r="H103" s="15">
        <v>5159.7</v>
      </c>
      <c r="I103" s="54">
        <f t="shared" si="2"/>
        <v>773955</v>
      </c>
      <c r="J103" s="54">
        <f t="shared" si="3"/>
        <v>928746</v>
      </c>
    </row>
    <row r="104" spans="1:10" ht="47.25">
      <c r="A104" s="11">
        <v>97</v>
      </c>
      <c r="B104" s="1" t="s">
        <v>197</v>
      </c>
      <c r="C104" s="11" t="s">
        <v>198</v>
      </c>
      <c r="D104" s="2"/>
      <c r="E104" s="2"/>
      <c r="F104" s="2" t="s">
        <v>150</v>
      </c>
      <c r="G104" s="39">
        <v>50</v>
      </c>
      <c r="H104" s="15">
        <v>294</v>
      </c>
      <c r="I104" s="54">
        <f t="shared" si="2"/>
        <v>14700</v>
      </c>
      <c r="J104" s="54">
        <f t="shared" si="3"/>
        <v>17640</v>
      </c>
    </row>
    <row r="105" spans="1:10" ht="31.5">
      <c r="A105" s="11">
        <v>98</v>
      </c>
      <c r="B105" s="1" t="s">
        <v>199</v>
      </c>
      <c r="C105" s="11" t="s">
        <v>200</v>
      </c>
      <c r="D105" s="2"/>
      <c r="E105" s="2"/>
      <c r="F105" s="2" t="s">
        <v>150</v>
      </c>
      <c r="G105" s="39">
        <v>50</v>
      </c>
      <c r="H105" s="15">
        <v>3841.6</v>
      </c>
      <c r="I105" s="54">
        <f t="shared" si="2"/>
        <v>192080</v>
      </c>
      <c r="J105" s="54">
        <f t="shared" si="3"/>
        <v>230496</v>
      </c>
    </row>
    <row r="106" spans="1:10" ht="31.5">
      <c r="A106" s="11">
        <v>99</v>
      </c>
      <c r="B106" s="1" t="s">
        <v>22</v>
      </c>
      <c r="C106" s="11" t="s">
        <v>201</v>
      </c>
      <c r="D106" s="2"/>
      <c r="E106" s="2"/>
      <c r="F106" s="2" t="s">
        <v>150</v>
      </c>
      <c r="G106" s="39">
        <v>95</v>
      </c>
      <c r="H106" s="15">
        <v>2489.1999999999998</v>
      </c>
      <c r="I106" s="54">
        <f t="shared" si="2"/>
        <v>236473.99999999997</v>
      </c>
      <c r="J106" s="54">
        <f t="shared" si="3"/>
        <v>283768.79999999993</v>
      </c>
    </row>
    <row r="107" spans="1:10" ht="31.5">
      <c r="A107" s="11">
        <v>100</v>
      </c>
      <c r="B107" s="1" t="s">
        <v>202</v>
      </c>
      <c r="C107" s="11" t="s">
        <v>203</v>
      </c>
      <c r="D107" s="2"/>
      <c r="E107" s="2"/>
      <c r="F107" s="2" t="s">
        <v>150</v>
      </c>
      <c r="G107" s="39">
        <v>575</v>
      </c>
      <c r="H107" s="15">
        <v>416.5</v>
      </c>
      <c r="I107" s="54">
        <f t="shared" si="2"/>
        <v>239487.5</v>
      </c>
      <c r="J107" s="54">
        <f t="shared" si="3"/>
        <v>287385</v>
      </c>
    </row>
    <row r="108" spans="1:10">
      <c r="A108" s="11">
        <v>101</v>
      </c>
      <c r="B108" s="1" t="s">
        <v>204</v>
      </c>
      <c r="C108" s="11" t="s">
        <v>205</v>
      </c>
      <c r="D108" s="2"/>
      <c r="E108" s="2"/>
      <c r="F108" s="2" t="s">
        <v>150</v>
      </c>
      <c r="G108" s="39">
        <v>250</v>
      </c>
      <c r="H108" s="15">
        <v>1053.94</v>
      </c>
      <c r="I108" s="54">
        <f t="shared" si="2"/>
        <v>263485</v>
      </c>
      <c r="J108" s="54">
        <f t="shared" si="3"/>
        <v>316182</v>
      </c>
    </row>
    <row r="109" spans="1:10" ht="31.5">
      <c r="A109" s="11">
        <v>102</v>
      </c>
      <c r="B109" s="1" t="s">
        <v>206</v>
      </c>
      <c r="C109" s="11" t="s">
        <v>207</v>
      </c>
      <c r="D109" s="2"/>
      <c r="E109" s="2"/>
      <c r="F109" s="2" t="s">
        <v>150</v>
      </c>
      <c r="G109" s="39">
        <v>375</v>
      </c>
      <c r="H109" s="15">
        <v>343</v>
      </c>
      <c r="I109" s="54">
        <f t="shared" si="2"/>
        <v>128625</v>
      </c>
      <c r="J109" s="54">
        <f t="shared" si="3"/>
        <v>154350</v>
      </c>
    </row>
    <row r="110" spans="1:10">
      <c r="A110" s="11">
        <v>103</v>
      </c>
      <c r="B110" s="1" t="s">
        <v>104</v>
      </c>
      <c r="C110" s="11" t="s">
        <v>208</v>
      </c>
      <c r="D110" s="2"/>
      <c r="E110" s="2"/>
      <c r="F110" s="2" t="s">
        <v>150</v>
      </c>
      <c r="G110" s="39">
        <v>50</v>
      </c>
      <c r="H110" s="15">
        <v>1719.9</v>
      </c>
      <c r="I110" s="54">
        <f t="shared" si="2"/>
        <v>85995</v>
      </c>
      <c r="J110" s="54">
        <f t="shared" si="3"/>
        <v>103194</v>
      </c>
    </row>
    <row r="111" spans="1:10" ht="31.5">
      <c r="A111" s="11">
        <v>104</v>
      </c>
      <c r="B111" s="1" t="s">
        <v>209</v>
      </c>
      <c r="C111" s="11" t="s">
        <v>210</v>
      </c>
      <c r="D111" s="2"/>
      <c r="E111" s="2"/>
      <c r="F111" s="2" t="s">
        <v>150</v>
      </c>
      <c r="G111" s="39">
        <v>750</v>
      </c>
      <c r="H111" s="15">
        <v>527.78</v>
      </c>
      <c r="I111" s="54">
        <f t="shared" si="2"/>
        <v>395835</v>
      </c>
      <c r="J111" s="54">
        <f t="shared" si="3"/>
        <v>475002</v>
      </c>
    </row>
    <row r="112" spans="1:10" ht="31.5">
      <c r="A112" s="11">
        <v>105</v>
      </c>
      <c r="B112" s="1" t="s">
        <v>211</v>
      </c>
      <c r="C112" s="11" t="s">
        <v>212</v>
      </c>
      <c r="D112" s="2"/>
      <c r="E112" s="2"/>
      <c r="F112" s="2" t="s">
        <v>150</v>
      </c>
      <c r="G112" s="39">
        <v>75</v>
      </c>
      <c r="H112" s="15">
        <v>1127</v>
      </c>
      <c r="I112" s="54">
        <f t="shared" si="2"/>
        <v>84525</v>
      </c>
      <c r="J112" s="54">
        <f t="shared" si="3"/>
        <v>101430</v>
      </c>
    </row>
    <row r="113" spans="1:10" ht="31.5">
      <c r="A113" s="11">
        <v>106</v>
      </c>
      <c r="B113" s="1" t="s">
        <v>213</v>
      </c>
      <c r="C113" s="11" t="s">
        <v>214</v>
      </c>
      <c r="D113" s="2"/>
      <c r="E113" s="2"/>
      <c r="F113" s="2" t="s">
        <v>150</v>
      </c>
      <c r="G113" s="39">
        <v>550</v>
      </c>
      <c r="H113" s="15">
        <v>280.27999999999997</v>
      </c>
      <c r="I113" s="54">
        <f t="shared" si="2"/>
        <v>154153.99999999997</v>
      </c>
      <c r="J113" s="54">
        <f t="shared" si="3"/>
        <v>184984.79999999996</v>
      </c>
    </row>
    <row r="114" spans="1:10">
      <c r="A114" s="11">
        <v>107</v>
      </c>
      <c r="B114" s="1" t="s">
        <v>109</v>
      </c>
      <c r="C114" s="11" t="s">
        <v>215</v>
      </c>
      <c r="D114" s="2"/>
      <c r="E114" s="2"/>
      <c r="F114" s="2" t="s">
        <v>150</v>
      </c>
      <c r="G114" s="39">
        <v>6500</v>
      </c>
      <c r="H114" s="15">
        <v>60.84</v>
      </c>
      <c r="I114" s="54">
        <f t="shared" si="2"/>
        <v>395460</v>
      </c>
      <c r="J114" s="54">
        <f t="shared" si="3"/>
        <v>474552</v>
      </c>
    </row>
    <row r="115" spans="1:10" ht="47.25">
      <c r="A115" s="11">
        <v>109</v>
      </c>
      <c r="B115" s="1" t="s">
        <v>216</v>
      </c>
      <c r="C115" s="11" t="s">
        <v>217</v>
      </c>
      <c r="D115" s="11" t="s">
        <v>167</v>
      </c>
      <c r="E115" s="2"/>
      <c r="F115" s="2" t="s">
        <v>150</v>
      </c>
      <c r="G115" s="39">
        <v>100</v>
      </c>
      <c r="H115" s="15">
        <v>343.98</v>
      </c>
      <c r="I115" s="54">
        <f t="shared" si="2"/>
        <v>34398</v>
      </c>
      <c r="J115" s="54">
        <f t="shared" si="3"/>
        <v>41277.599999999999</v>
      </c>
    </row>
    <row r="116" spans="1:10" ht="63">
      <c r="A116" s="11">
        <v>110</v>
      </c>
      <c r="B116" s="22" t="s">
        <v>182</v>
      </c>
      <c r="C116" s="11" t="s">
        <v>183</v>
      </c>
      <c r="D116" s="2"/>
      <c r="E116" s="2"/>
      <c r="F116" s="13" t="s">
        <v>9</v>
      </c>
      <c r="G116" s="38">
        <v>650</v>
      </c>
      <c r="H116" s="4">
        <v>3219.69</v>
      </c>
      <c r="I116" s="54">
        <f t="shared" si="2"/>
        <v>2092798.5</v>
      </c>
      <c r="J116" s="54">
        <f t="shared" si="3"/>
        <v>2511358.1999999997</v>
      </c>
    </row>
    <row r="117" spans="1:10" ht="31.5">
      <c r="A117" s="11">
        <v>111</v>
      </c>
      <c r="B117" s="20" t="s">
        <v>266</v>
      </c>
      <c r="C117" s="2" t="s">
        <v>11</v>
      </c>
      <c r="D117" s="2"/>
      <c r="E117" s="21" t="s">
        <v>265</v>
      </c>
      <c r="F117" s="2" t="s">
        <v>9</v>
      </c>
      <c r="G117" s="39">
        <v>250</v>
      </c>
      <c r="H117" s="14">
        <v>84.92</v>
      </c>
      <c r="I117" s="54">
        <f t="shared" si="2"/>
        <v>21230</v>
      </c>
      <c r="J117" s="54">
        <f t="shared" si="3"/>
        <v>25476</v>
      </c>
    </row>
    <row r="118" spans="1:10" ht="31.5">
      <c r="A118" s="11">
        <v>112</v>
      </c>
      <c r="B118" s="20" t="s">
        <v>220</v>
      </c>
      <c r="C118" s="2" t="s">
        <v>221</v>
      </c>
      <c r="D118" s="2"/>
      <c r="E118" s="21" t="s">
        <v>222</v>
      </c>
      <c r="F118" s="2" t="s">
        <v>9</v>
      </c>
      <c r="G118" s="39">
        <v>150</v>
      </c>
      <c r="H118" s="14">
        <v>146.51</v>
      </c>
      <c r="I118" s="54">
        <f t="shared" si="2"/>
        <v>21976.5</v>
      </c>
      <c r="J118" s="54">
        <f t="shared" si="3"/>
        <v>26371.8</v>
      </c>
    </row>
    <row r="119" spans="1:10">
      <c r="A119" s="11">
        <v>113</v>
      </c>
      <c r="B119" s="20" t="s">
        <v>86</v>
      </c>
      <c r="C119" s="2" t="s">
        <v>223</v>
      </c>
      <c r="D119" s="2"/>
      <c r="E119" s="21"/>
      <c r="F119" s="2" t="s">
        <v>9</v>
      </c>
      <c r="G119" s="39">
        <v>750</v>
      </c>
      <c r="H119" s="14">
        <v>225.91</v>
      </c>
      <c r="I119" s="54">
        <f t="shared" si="2"/>
        <v>169432.5</v>
      </c>
      <c r="J119" s="54">
        <f t="shared" si="3"/>
        <v>203319</v>
      </c>
    </row>
    <row r="120" spans="1:10">
      <c r="A120" s="11">
        <v>114</v>
      </c>
      <c r="B120" s="20" t="s">
        <v>86</v>
      </c>
      <c r="C120" s="2" t="s">
        <v>224</v>
      </c>
      <c r="D120" s="2"/>
      <c r="E120" s="21"/>
      <c r="F120" s="2" t="s">
        <v>9</v>
      </c>
      <c r="G120" s="39">
        <v>850</v>
      </c>
      <c r="H120" s="14">
        <v>104.76</v>
      </c>
      <c r="I120" s="54">
        <f t="shared" si="2"/>
        <v>89046</v>
      </c>
      <c r="J120" s="54">
        <f t="shared" si="3"/>
        <v>106855.2</v>
      </c>
    </row>
    <row r="121" spans="1:10">
      <c r="A121" s="11">
        <v>115</v>
      </c>
      <c r="B121" s="20" t="s">
        <v>86</v>
      </c>
      <c r="C121" s="2" t="s">
        <v>225</v>
      </c>
      <c r="D121" s="2"/>
      <c r="E121" s="21"/>
      <c r="F121" s="2" t="s">
        <v>9</v>
      </c>
      <c r="G121" s="39">
        <v>750</v>
      </c>
      <c r="H121" s="14">
        <v>73.5</v>
      </c>
      <c r="I121" s="54">
        <f t="shared" si="2"/>
        <v>55125</v>
      </c>
      <c r="J121" s="54">
        <f t="shared" si="3"/>
        <v>66150</v>
      </c>
    </row>
    <row r="122" spans="1:10">
      <c r="A122" s="11">
        <v>116</v>
      </c>
      <c r="B122" s="20" t="s">
        <v>226</v>
      </c>
      <c r="C122" s="2" t="s">
        <v>227</v>
      </c>
      <c r="D122" s="2"/>
      <c r="E122" s="21" t="s">
        <v>228</v>
      </c>
      <c r="F122" s="2" t="s">
        <v>9</v>
      </c>
      <c r="G122" s="39">
        <v>550</v>
      </c>
      <c r="H122" s="14">
        <v>8869</v>
      </c>
      <c r="I122" s="54">
        <f t="shared" si="2"/>
        <v>4877950</v>
      </c>
      <c r="J122" s="54">
        <f t="shared" si="3"/>
        <v>5853540</v>
      </c>
    </row>
    <row r="123" spans="1:10">
      <c r="A123" s="11">
        <v>117</v>
      </c>
      <c r="B123" s="20" t="s">
        <v>230</v>
      </c>
      <c r="C123" s="2" t="s">
        <v>231</v>
      </c>
      <c r="D123" s="2"/>
      <c r="E123" s="21"/>
      <c r="F123" s="2" t="s">
        <v>9</v>
      </c>
      <c r="G123" s="39">
        <v>350</v>
      </c>
      <c r="H123" s="14">
        <v>29.4</v>
      </c>
      <c r="I123" s="54">
        <f t="shared" si="2"/>
        <v>10290</v>
      </c>
      <c r="J123" s="54">
        <f t="shared" si="3"/>
        <v>12348</v>
      </c>
    </row>
    <row r="124" spans="1:10">
      <c r="A124" s="11">
        <v>118</v>
      </c>
      <c r="B124" s="20" t="s">
        <v>204</v>
      </c>
      <c r="C124" s="2" t="s">
        <v>232</v>
      </c>
      <c r="D124" s="2"/>
      <c r="E124" s="21"/>
      <c r="F124" s="2" t="s">
        <v>9</v>
      </c>
      <c r="G124" s="39">
        <v>150</v>
      </c>
      <c r="H124" s="14">
        <v>88.2</v>
      </c>
      <c r="I124" s="54">
        <f t="shared" si="2"/>
        <v>13230</v>
      </c>
      <c r="J124" s="54">
        <f t="shared" si="3"/>
        <v>15876</v>
      </c>
    </row>
    <row r="125" spans="1:10" ht="31.5">
      <c r="A125" s="11">
        <v>119</v>
      </c>
      <c r="B125" s="20" t="s">
        <v>233</v>
      </c>
      <c r="C125" s="2" t="s">
        <v>234</v>
      </c>
      <c r="D125" s="2"/>
      <c r="E125" s="21" t="s">
        <v>16</v>
      </c>
      <c r="F125" s="2" t="s">
        <v>9</v>
      </c>
      <c r="G125" s="39">
        <v>275</v>
      </c>
      <c r="H125" s="14">
        <v>8236.66</v>
      </c>
      <c r="I125" s="54">
        <f t="shared" si="2"/>
        <v>2265081.5</v>
      </c>
      <c r="J125" s="54">
        <f t="shared" si="3"/>
        <v>2718097.8</v>
      </c>
    </row>
    <row r="126" spans="1:10">
      <c r="A126" s="11">
        <v>120</v>
      </c>
      <c r="B126" s="20" t="s">
        <v>235</v>
      </c>
      <c r="C126" s="2" t="s">
        <v>236</v>
      </c>
      <c r="D126" s="2"/>
      <c r="E126" s="21"/>
      <c r="F126" s="2" t="s">
        <v>9</v>
      </c>
      <c r="G126" s="39">
        <v>10</v>
      </c>
      <c r="H126" s="14">
        <v>6732.6</v>
      </c>
      <c r="I126" s="54">
        <f t="shared" si="2"/>
        <v>67326</v>
      </c>
      <c r="J126" s="54">
        <f t="shared" si="3"/>
        <v>80791.199999999997</v>
      </c>
    </row>
    <row r="127" spans="1:10" ht="63">
      <c r="A127" s="11">
        <v>121</v>
      </c>
      <c r="B127" s="20" t="s">
        <v>237</v>
      </c>
      <c r="C127" s="2" t="s">
        <v>238</v>
      </c>
      <c r="D127" s="2"/>
      <c r="E127" s="2" t="s">
        <v>239</v>
      </c>
      <c r="F127" s="2"/>
      <c r="G127" s="39">
        <v>250</v>
      </c>
      <c r="H127" s="14">
        <v>370.44</v>
      </c>
      <c r="I127" s="54">
        <f t="shared" si="2"/>
        <v>92610</v>
      </c>
      <c r="J127" s="54">
        <f t="shared" si="3"/>
        <v>111132</v>
      </c>
    </row>
    <row r="128" spans="1:10">
      <c r="A128" s="11">
        <v>122</v>
      </c>
      <c r="B128" s="20" t="s">
        <v>240</v>
      </c>
      <c r="C128" s="2" t="s">
        <v>241</v>
      </c>
      <c r="D128" s="2"/>
      <c r="E128" s="21"/>
      <c r="F128" s="2"/>
      <c r="G128" s="39">
        <v>50</v>
      </c>
      <c r="H128" s="14">
        <v>4246.34</v>
      </c>
      <c r="I128" s="54">
        <f t="shared" si="2"/>
        <v>212317</v>
      </c>
      <c r="J128" s="54">
        <f t="shared" si="3"/>
        <v>254780.4</v>
      </c>
    </row>
    <row r="129" spans="1:10" ht="31.5">
      <c r="A129" s="11">
        <v>123</v>
      </c>
      <c r="B129" s="20" t="s">
        <v>242</v>
      </c>
      <c r="C129" s="2" t="s">
        <v>243</v>
      </c>
      <c r="D129" s="2"/>
      <c r="E129" s="21"/>
      <c r="F129" s="2"/>
      <c r="G129" s="39">
        <v>45</v>
      </c>
      <c r="H129" s="14">
        <v>944.72</v>
      </c>
      <c r="I129" s="54">
        <f t="shared" si="2"/>
        <v>42512.4</v>
      </c>
      <c r="J129" s="54">
        <f t="shared" si="3"/>
        <v>51014.879999999997</v>
      </c>
    </row>
    <row r="130" spans="1:10">
      <c r="A130" s="11">
        <v>124</v>
      </c>
      <c r="B130" s="20" t="s">
        <v>244</v>
      </c>
      <c r="C130" s="2" t="s">
        <v>245</v>
      </c>
      <c r="D130" s="2"/>
      <c r="E130" s="21"/>
      <c r="F130" s="2"/>
      <c r="G130" s="39">
        <v>50</v>
      </c>
      <c r="H130" s="14">
        <v>8428</v>
      </c>
      <c r="I130" s="54">
        <f t="shared" si="2"/>
        <v>421400</v>
      </c>
      <c r="J130" s="54">
        <f t="shared" si="3"/>
        <v>505680</v>
      </c>
    </row>
    <row r="131" spans="1:10">
      <c r="A131" s="11">
        <v>125</v>
      </c>
      <c r="B131" s="20" t="s">
        <v>246</v>
      </c>
      <c r="C131" s="2" t="s">
        <v>247</v>
      </c>
      <c r="D131" s="2"/>
      <c r="E131" s="21"/>
      <c r="F131" s="2"/>
      <c r="G131" s="39">
        <v>250</v>
      </c>
      <c r="H131" s="14">
        <v>130.72999999999999</v>
      </c>
      <c r="I131" s="54">
        <f t="shared" si="2"/>
        <v>32682.499999999996</v>
      </c>
      <c r="J131" s="54">
        <f t="shared" si="3"/>
        <v>39218.999999999993</v>
      </c>
    </row>
    <row r="132" spans="1:10">
      <c r="A132" s="11">
        <v>126</v>
      </c>
      <c r="B132" s="20" t="s">
        <v>248</v>
      </c>
      <c r="C132" s="2" t="s">
        <v>249</v>
      </c>
      <c r="D132" s="2"/>
      <c r="E132" s="21"/>
      <c r="F132" s="2"/>
      <c r="G132" s="39">
        <v>20</v>
      </c>
      <c r="H132" s="14">
        <v>19933.2</v>
      </c>
      <c r="I132" s="54">
        <f t="shared" si="2"/>
        <v>398664</v>
      </c>
      <c r="J132" s="54">
        <f t="shared" si="3"/>
        <v>478396.8</v>
      </c>
    </row>
    <row r="133" spans="1:10" ht="31.5">
      <c r="A133" s="11">
        <v>127</v>
      </c>
      <c r="B133" s="20" t="s">
        <v>250</v>
      </c>
      <c r="C133" s="2" t="s">
        <v>251</v>
      </c>
      <c r="D133" s="2"/>
      <c r="E133" s="21"/>
      <c r="F133" s="2"/>
      <c r="G133" s="39">
        <v>50</v>
      </c>
      <c r="H133" s="14">
        <v>4088.56</v>
      </c>
      <c r="I133" s="54">
        <f t="shared" si="2"/>
        <v>204428</v>
      </c>
      <c r="J133" s="54">
        <f t="shared" si="3"/>
        <v>245313.59999999998</v>
      </c>
    </row>
    <row r="134" spans="1:10" ht="31.5">
      <c r="A134" s="11">
        <v>128</v>
      </c>
      <c r="B134" s="20" t="s">
        <v>252</v>
      </c>
      <c r="C134" s="2" t="s">
        <v>253</v>
      </c>
      <c r="D134" s="2"/>
      <c r="E134" s="21"/>
      <c r="F134" s="2"/>
      <c r="G134" s="39">
        <v>50</v>
      </c>
      <c r="H134" s="14">
        <v>4088.57</v>
      </c>
      <c r="I134" s="54">
        <f t="shared" si="2"/>
        <v>204428.5</v>
      </c>
      <c r="J134" s="54">
        <f t="shared" si="3"/>
        <v>245314.19999999998</v>
      </c>
    </row>
    <row r="135" spans="1:10">
      <c r="A135" s="23"/>
      <c r="B135" s="29" t="s">
        <v>268</v>
      </c>
      <c r="C135" s="24"/>
      <c r="D135" s="24"/>
      <c r="E135" s="24"/>
      <c r="F135" s="24"/>
      <c r="G135" s="40"/>
      <c r="H135" s="25"/>
      <c r="I135" s="55">
        <f>SUM(I8:I134)</f>
        <v>39732274.07</v>
      </c>
      <c r="J135" s="55">
        <f t="shared" si="3"/>
        <v>47678728.883999996</v>
      </c>
    </row>
    <row r="136" spans="1:10">
      <c r="A136" s="30"/>
      <c r="B136" s="31"/>
      <c r="C136" s="32"/>
      <c r="D136" s="32"/>
      <c r="E136" s="32"/>
      <c r="F136" s="32"/>
      <c r="G136" s="41"/>
      <c r="H136" s="33"/>
      <c r="I136" s="53"/>
      <c r="J136" s="53"/>
    </row>
    <row r="137" spans="1:10">
      <c r="A137" s="26" t="s">
        <v>256</v>
      </c>
      <c r="B137" s="32"/>
      <c r="C137" s="32"/>
      <c r="D137" s="32"/>
      <c r="E137" s="32"/>
      <c r="F137" s="32"/>
      <c r="G137" s="41"/>
      <c r="H137" s="48"/>
    </row>
    <row r="138" spans="1:10">
      <c r="A138" s="26"/>
      <c r="B138" s="27"/>
      <c r="C138" s="27"/>
      <c r="D138" s="27"/>
      <c r="E138" s="27"/>
      <c r="F138" s="27"/>
      <c r="G138" s="42"/>
      <c r="H138" s="48"/>
    </row>
    <row r="139" spans="1:10">
      <c r="A139" s="26"/>
      <c r="B139" s="27"/>
      <c r="C139" s="27"/>
      <c r="D139" s="27"/>
      <c r="E139" s="27"/>
      <c r="F139" s="27"/>
      <c r="G139" s="42"/>
      <c r="H139" s="48"/>
    </row>
    <row r="140" spans="1:10">
      <c r="A140" s="26"/>
      <c r="B140" s="27"/>
      <c r="C140" s="27"/>
      <c r="D140" s="27"/>
      <c r="E140" s="27"/>
      <c r="F140" s="27"/>
      <c r="G140" s="42"/>
      <c r="H140" s="48"/>
    </row>
    <row r="141" spans="1:10">
      <c r="A141" s="26"/>
      <c r="B141" s="27"/>
      <c r="C141" s="27"/>
      <c r="D141" s="27"/>
      <c r="E141" s="27"/>
      <c r="F141" s="27"/>
      <c r="G141" s="42"/>
      <c r="H141" s="48"/>
    </row>
    <row r="142" spans="1:10">
      <c r="A142" s="26"/>
      <c r="B142" s="27"/>
      <c r="C142" s="27"/>
      <c r="D142" s="27"/>
      <c r="E142" s="27"/>
      <c r="F142" s="27"/>
      <c r="G142" s="42"/>
      <c r="H142" s="48"/>
    </row>
    <row r="143" spans="1:10">
      <c r="A143" s="26"/>
      <c r="B143" s="27"/>
      <c r="C143" s="27"/>
      <c r="D143" s="27"/>
      <c r="E143" s="27"/>
      <c r="F143" s="27"/>
      <c r="G143" s="42"/>
      <c r="H143" s="48"/>
    </row>
    <row r="144" spans="1:10">
      <c r="A144" s="26"/>
      <c r="B144" s="27"/>
      <c r="C144" s="27"/>
      <c r="D144" s="27"/>
      <c r="E144" s="27"/>
      <c r="F144" s="27"/>
      <c r="G144" s="42"/>
      <c r="H144" s="48"/>
    </row>
    <row r="145" spans="1:10">
      <c r="A145" s="26"/>
      <c r="B145" s="27"/>
      <c r="C145" s="27"/>
      <c r="D145" s="27"/>
      <c r="E145" s="27"/>
      <c r="F145" s="27"/>
      <c r="G145" s="42"/>
      <c r="H145" s="48"/>
    </row>
    <row r="146" spans="1:10" s="27" customFormat="1">
      <c r="A146" s="26"/>
      <c r="G146" s="42"/>
      <c r="H146" s="48"/>
      <c r="I146" s="58"/>
      <c r="J146" s="58"/>
    </row>
    <row r="147" spans="1:10" s="27" customFormat="1">
      <c r="A147" s="26"/>
      <c r="G147" s="42"/>
      <c r="H147" s="48"/>
      <c r="I147" s="58"/>
      <c r="J147" s="58"/>
    </row>
    <row r="148" spans="1:10" s="27" customFormat="1">
      <c r="A148" s="26"/>
      <c r="G148" s="42"/>
      <c r="H148" s="48"/>
      <c r="I148" s="58"/>
      <c r="J148" s="58"/>
    </row>
    <row r="149" spans="1:10" s="27" customFormat="1">
      <c r="A149" s="26"/>
      <c r="G149" s="42"/>
      <c r="H149" s="48"/>
      <c r="I149" s="58"/>
      <c r="J149" s="58"/>
    </row>
    <row r="150" spans="1:10" s="27" customFormat="1">
      <c r="A150" s="26"/>
      <c r="G150" s="42"/>
      <c r="H150" s="48"/>
      <c r="I150" s="58"/>
      <c r="J150" s="58"/>
    </row>
    <row r="151" spans="1:10" s="27" customFormat="1">
      <c r="A151" s="26"/>
      <c r="G151" s="42"/>
      <c r="H151" s="48"/>
      <c r="I151" s="58"/>
      <c r="J151" s="58"/>
    </row>
    <row r="152" spans="1:10" s="27" customFormat="1">
      <c r="A152" s="26"/>
      <c r="G152" s="42"/>
      <c r="H152" s="48"/>
      <c r="I152" s="58"/>
      <c r="J152" s="58"/>
    </row>
    <row r="153" spans="1:10" s="27" customFormat="1">
      <c r="A153" s="26"/>
      <c r="G153" s="42"/>
      <c r="H153" s="48"/>
      <c r="I153" s="58"/>
      <c r="J153" s="58"/>
    </row>
    <row r="154" spans="1:10" s="27" customFormat="1">
      <c r="A154" s="26"/>
      <c r="G154" s="42"/>
      <c r="H154" s="48"/>
      <c r="I154" s="58"/>
      <c r="J154" s="58"/>
    </row>
    <row r="155" spans="1:10" s="27" customFormat="1">
      <c r="A155" s="26"/>
      <c r="G155" s="42"/>
      <c r="H155" s="48"/>
      <c r="I155" s="58"/>
      <c r="J155" s="58"/>
    </row>
    <row r="156" spans="1:10" s="27" customFormat="1">
      <c r="A156" s="26"/>
      <c r="G156" s="42"/>
      <c r="H156" s="48"/>
      <c r="I156" s="58"/>
      <c r="J156" s="58"/>
    </row>
    <row r="157" spans="1:10" s="27" customFormat="1">
      <c r="A157" s="26"/>
      <c r="G157" s="42"/>
      <c r="H157" s="48"/>
      <c r="I157" s="58"/>
      <c r="J157" s="58"/>
    </row>
    <row r="158" spans="1:10" s="27" customFormat="1">
      <c r="A158" s="26"/>
      <c r="G158" s="42"/>
      <c r="H158" s="48"/>
      <c r="I158" s="58"/>
      <c r="J158" s="58"/>
    </row>
    <row r="159" spans="1:10" s="27" customFormat="1">
      <c r="A159" s="26"/>
      <c r="G159" s="42"/>
      <c r="H159" s="48"/>
      <c r="I159" s="58"/>
      <c r="J159" s="58"/>
    </row>
    <row r="160" spans="1:10" s="27" customFormat="1">
      <c r="A160" s="26"/>
      <c r="G160" s="42"/>
      <c r="H160" s="48"/>
      <c r="I160" s="58"/>
      <c r="J160" s="58"/>
    </row>
    <row r="161" spans="1:10" s="27" customFormat="1">
      <c r="A161" s="26"/>
      <c r="G161" s="42"/>
      <c r="H161" s="48"/>
      <c r="I161" s="58"/>
      <c r="J161" s="58"/>
    </row>
    <row r="162" spans="1:10" s="27" customFormat="1">
      <c r="A162" s="26"/>
      <c r="G162" s="42"/>
      <c r="H162" s="48"/>
      <c r="I162" s="58"/>
      <c r="J162" s="58"/>
    </row>
    <row r="163" spans="1:10" s="27" customFormat="1">
      <c r="A163" s="26"/>
      <c r="G163" s="42"/>
      <c r="H163" s="48"/>
      <c r="I163" s="58"/>
      <c r="J163" s="58"/>
    </row>
    <row r="164" spans="1:10" s="27" customFormat="1">
      <c r="A164" s="26"/>
      <c r="G164" s="42"/>
      <c r="H164" s="48"/>
      <c r="I164" s="58"/>
      <c r="J164" s="58"/>
    </row>
    <row r="165" spans="1:10" s="27" customFormat="1">
      <c r="A165" s="26"/>
      <c r="G165" s="42"/>
      <c r="H165" s="48"/>
      <c r="I165" s="58"/>
      <c r="J165" s="58"/>
    </row>
    <row r="166" spans="1:10" s="27" customFormat="1">
      <c r="A166" s="26"/>
      <c r="G166" s="42"/>
      <c r="H166" s="48"/>
      <c r="I166" s="58"/>
      <c r="J166" s="58"/>
    </row>
    <row r="167" spans="1:10" s="27" customFormat="1">
      <c r="A167" s="26"/>
      <c r="G167" s="42"/>
      <c r="H167" s="48"/>
      <c r="I167" s="58"/>
      <c r="J167" s="58"/>
    </row>
    <row r="168" spans="1:10" s="27" customFormat="1">
      <c r="A168" s="26"/>
      <c r="G168" s="42"/>
      <c r="H168" s="48"/>
      <c r="I168" s="58"/>
      <c r="J168" s="58"/>
    </row>
    <row r="169" spans="1:10" s="27" customFormat="1">
      <c r="A169" s="26"/>
      <c r="G169" s="42"/>
      <c r="H169" s="48"/>
      <c r="I169" s="58"/>
      <c r="J169" s="58"/>
    </row>
    <row r="170" spans="1:10" s="27" customFormat="1">
      <c r="A170" s="26"/>
      <c r="G170" s="42"/>
      <c r="H170" s="48"/>
      <c r="I170" s="58"/>
      <c r="J170" s="58"/>
    </row>
    <row r="171" spans="1:10" s="27" customFormat="1">
      <c r="A171" s="26"/>
      <c r="G171" s="42"/>
      <c r="H171" s="48"/>
      <c r="I171" s="58"/>
      <c r="J171" s="58"/>
    </row>
    <row r="172" spans="1:10" s="27" customFormat="1">
      <c r="A172" s="26"/>
      <c r="G172" s="42"/>
      <c r="H172" s="48"/>
      <c r="I172" s="58"/>
      <c r="J172" s="58"/>
    </row>
    <row r="173" spans="1:10" s="27" customFormat="1">
      <c r="A173" s="26"/>
      <c r="G173" s="42"/>
      <c r="H173" s="48"/>
      <c r="I173" s="58"/>
      <c r="J173" s="58"/>
    </row>
    <row r="174" spans="1:10" s="27" customFormat="1">
      <c r="A174" s="26"/>
      <c r="G174" s="42"/>
      <c r="H174" s="48"/>
      <c r="I174" s="58"/>
      <c r="J174" s="58"/>
    </row>
    <row r="175" spans="1:10" s="27" customFormat="1">
      <c r="A175" s="26"/>
      <c r="G175" s="42"/>
      <c r="H175" s="48"/>
      <c r="I175" s="58"/>
      <c r="J175" s="58"/>
    </row>
    <row r="176" spans="1:10" s="27" customFormat="1">
      <c r="A176" s="26"/>
      <c r="G176" s="42"/>
      <c r="H176" s="48"/>
      <c r="I176" s="58"/>
      <c r="J176" s="58"/>
    </row>
    <row r="177" spans="1:10" s="27" customFormat="1">
      <c r="A177" s="26"/>
      <c r="G177" s="42"/>
      <c r="H177" s="48"/>
      <c r="I177" s="58"/>
      <c r="J177" s="58"/>
    </row>
    <row r="178" spans="1:10" s="27" customFormat="1">
      <c r="A178" s="26"/>
      <c r="G178" s="42"/>
      <c r="H178" s="48"/>
      <c r="I178" s="58"/>
      <c r="J178" s="58"/>
    </row>
    <row r="179" spans="1:10" s="27" customFormat="1">
      <c r="A179" s="26"/>
      <c r="G179" s="42"/>
      <c r="H179" s="48"/>
      <c r="I179" s="58"/>
      <c r="J179" s="58"/>
    </row>
    <row r="180" spans="1:10" s="27" customFormat="1">
      <c r="A180" s="26"/>
      <c r="G180" s="42"/>
      <c r="H180" s="48"/>
      <c r="I180" s="58"/>
      <c r="J180" s="58"/>
    </row>
    <row r="181" spans="1:10" s="27" customFormat="1">
      <c r="A181" s="26"/>
      <c r="G181" s="42"/>
      <c r="H181" s="48"/>
      <c r="I181" s="58"/>
      <c r="J181" s="58"/>
    </row>
    <row r="182" spans="1:10" s="27" customFormat="1">
      <c r="A182" s="26"/>
      <c r="G182" s="42"/>
      <c r="H182" s="48"/>
      <c r="I182" s="58"/>
      <c r="J182" s="58"/>
    </row>
    <row r="183" spans="1:10" s="27" customFormat="1">
      <c r="A183" s="26"/>
      <c r="G183" s="42"/>
      <c r="H183" s="48"/>
      <c r="I183" s="58"/>
      <c r="J183" s="58"/>
    </row>
    <row r="184" spans="1:10" s="27" customFormat="1">
      <c r="A184" s="26"/>
      <c r="G184" s="42"/>
      <c r="H184" s="48"/>
      <c r="I184" s="58"/>
      <c r="J184" s="58"/>
    </row>
    <row r="185" spans="1:10" s="27" customFormat="1">
      <c r="A185" s="26"/>
      <c r="G185" s="42"/>
      <c r="H185" s="48"/>
      <c r="I185" s="58"/>
      <c r="J185" s="58"/>
    </row>
    <row r="186" spans="1:10" s="27" customFormat="1">
      <c r="A186" s="26"/>
      <c r="G186" s="42"/>
      <c r="H186" s="48"/>
      <c r="I186" s="58"/>
      <c r="J186" s="58"/>
    </row>
    <row r="187" spans="1:10" s="27" customFormat="1">
      <c r="A187" s="26"/>
      <c r="G187" s="42"/>
      <c r="H187" s="48"/>
      <c r="I187" s="58"/>
      <c r="J187" s="58"/>
    </row>
    <row r="188" spans="1:10" s="27" customFormat="1">
      <c r="A188" s="26"/>
      <c r="G188" s="42"/>
      <c r="H188" s="48"/>
      <c r="I188" s="58"/>
      <c r="J188" s="58"/>
    </row>
    <row r="189" spans="1:10" s="27" customFormat="1">
      <c r="A189" s="26"/>
      <c r="G189" s="42"/>
      <c r="H189" s="48"/>
      <c r="I189" s="58"/>
      <c r="J189" s="58"/>
    </row>
    <row r="190" spans="1:10" s="27" customFormat="1">
      <c r="A190" s="26"/>
      <c r="G190" s="42"/>
      <c r="H190" s="48"/>
      <c r="I190" s="58"/>
      <c r="J190" s="58"/>
    </row>
    <row r="191" spans="1:10" s="27" customFormat="1">
      <c r="A191" s="26"/>
      <c r="G191" s="42"/>
      <c r="H191" s="48"/>
      <c r="I191" s="58"/>
      <c r="J191" s="58"/>
    </row>
    <row r="192" spans="1:10" s="27" customFormat="1">
      <c r="A192" s="26"/>
      <c r="G192" s="42"/>
      <c r="H192" s="48"/>
      <c r="I192" s="58"/>
      <c r="J192" s="58"/>
    </row>
    <row r="193" spans="1:10" s="27" customFormat="1">
      <c r="A193" s="26"/>
      <c r="G193" s="42"/>
      <c r="H193" s="48"/>
      <c r="I193" s="58"/>
      <c r="J193" s="58"/>
    </row>
    <row r="194" spans="1:10" s="27" customFormat="1">
      <c r="A194" s="26"/>
      <c r="G194" s="42"/>
      <c r="H194" s="48"/>
      <c r="I194" s="58"/>
      <c r="J194" s="58"/>
    </row>
    <row r="195" spans="1:10" s="27" customFormat="1">
      <c r="A195" s="26"/>
      <c r="G195" s="42"/>
      <c r="H195" s="48"/>
      <c r="I195" s="58"/>
      <c r="J195" s="58"/>
    </row>
    <row r="196" spans="1:10" s="27" customFormat="1">
      <c r="A196" s="26"/>
      <c r="G196" s="42"/>
      <c r="H196" s="48"/>
      <c r="I196" s="58"/>
      <c r="J196" s="58"/>
    </row>
    <row r="197" spans="1:10" s="27" customFormat="1">
      <c r="A197" s="26"/>
      <c r="G197" s="42"/>
      <c r="H197" s="48"/>
      <c r="I197" s="58"/>
      <c r="J197" s="58"/>
    </row>
    <row r="198" spans="1:10" s="27" customFormat="1">
      <c r="A198" s="26"/>
      <c r="G198" s="42"/>
      <c r="H198" s="48"/>
      <c r="I198" s="58"/>
      <c r="J198" s="58"/>
    </row>
    <row r="199" spans="1:10" s="27" customFormat="1">
      <c r="A199" s="26"/>
      <c r="G199" s="42"/>
      <c r="H199" s="48"/>
      <c r="I199" s="58"/>
      <c r="J199" s="58"/>
    </row>
    <row r="200" spans="1:10" s="27" customFormat="1">
      <c r="A200" s="26"/>
      <c r="G200" s="42"/>
      <c r="H200" s="48"/>
      <c r="I200" s="58"/>
      <c r="J200" s="58"/>
    </row>
    <row r="201" spans="1:10" s="27" customFormat="1">
      <c r="A201" s="26"/>
      <c r="G201" s="42"/>
      <c r="H201" s="48"/>
      <c r="I201" s="58"/>
      <c r="J201" s="58"/>
    </row>
    <row r="202" spans="1:10" s="27" customFormat="1">
      <c r="A202" s="26"/>
      <c r="G202" s="42"/>
      <c r="H202" s="48"/>
      <c r="I202" s="58"/>
      <c r="J202" s="58"/>
    </row>
    <row r="203" spans="1:10" s="27" customFormat="1">
      <c r="A203" s="26"/>
      <c r="G203" s="42"/>
      <c r="H203" s="48"/>
      <c r="I203" s="58"/>
      <c r="J203" s="58"/>
    </row>
    <row r="204" spans="1:10" s="27" customFormat="1">
      <c r="A204" s="26"/>
      <c r="G204" s="42"/>
      <c r="H204" s="48"/>
      <c r="I204" s="58"/>
      <c r="J204" s="58"/>
    </row>
    <row r="205" spans="1:10" s="27" customFormat="1">
      <c r="A205" s="26"/>
      <c r="G205" s="42"/>
      <c r="H205" s="48"/>
      <c r="I205" s="58"/>
      <c r="J205" s="58"/>
    </row>
    <row r="206" spans="1:10" s="27" customFormat="1">
      <c r="A206" s="26"/>
      <c r="G206" s="42"/>
      <c r="H206" s="48"/>
      <c r="I206" s="58"/>
      <c r="J206" s="58"/>
    </row>
    <row r="207" spans="1:10" s="27" customFormat="1">
      <c r="A207" s="26"/>
      <c r="G207" s="42"/>
      <c r="H207" s="48"/>
      <c r="I207" s="58"/>
      <c r="J207" s="58"/>
    </row>
  </sheetData>
  <mergeCells count="1">
    <mergeCell ref="A4:H4"/>
  </mergeCells>
  <pageMargins left="0" right="0" top="0.55118110236220474" bottom="0" header="0.31496062992125984" footer="0.31496062992125984"/>
  <pageSetup paperSize="9" scale="11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2019-04-04T09:08:34Z</dcterms:modified>
</cp:coreProperties>
</file>